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kbcgroup-my.sharepoint.com/personal/vestuchlikova_csob_cz/Documents/_DiskU/KLIENTI/BD Plickova/"/>
    </mc:Choice>
  </mc:AlternateContent>
  <xr:revisionPtr revIDLastSave="0" documentId="8_{1C238D84-95CC-4120-BF10-6E61CC8E08BE}" xr6:coauthVersionLast="47" xr6:coauthVersionMax="47" xr10:uidLastSave="{00000000-0000-0000-0000-000000000000}"/>
  <bookViews>
    <workbookView xWindow="-19310" yWindow="-50" windowWidth="19420" windowHeight="10300" tabRatio="990" firstSheet="8" activeTab="11" xr2:uid="{00000000-000D-0000-FFFF-FFFF00000000}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2" l="1"/>
  <c r="D56" i="12"/>
  <c r="L55" i="12"/>
  <c r="K55" i="12"/>
  <c r="G55" i="12"/>
  <c r="B55" i="12"/>
  <c r="L55" i="11"/>
  <c r="K55" i="11"/>
  <c r="G55" i="11"/>
  <c r="B55" i="11"/>
  <c r="D56" i="11" s="1"/>
  <c r="K55" i="10"/>
  <c r="L52" i="10"/>
  <c r="K52" i="10"/>
  <c r="G52" i="10"/>
  <c r="B52" i="10"/>
  <c r="D52" i="10" s="1"/>
  <c r="L51" i="9"/>
  <c r="K51" i="9"/>
  <c r="G51" i="9"/>
  <c r="B51" i="9"/>
  <c r="D51" i="9"/>
  <c r="D53" i="9"/>
  <c r="D52" i="9"/>
  <c r="B48" i="8"/>
  <c r="D48" i="8"/>
  <c r="D50" i="8"/>
  <c r="G48" i="8"/>
  <c r="K48" i="8"/>
  <c r="L48" i="8"/>
  <c r="D49" i="8"/>
  <c r="B49" i="7"/>
  <c r="G49" i="7"/>
  <c r="K49" i="7"/>
  <c r="L49" i="7"/>
  <c r="B50" i="6"/>
  <c r="G50" i="6"/>
  <c r="K50" i="6"/>
  <c r="L50" i="6"/>
  <c r="B49" i="5"/>
  <c r="G49" i="5"/>
  <c r="K49" i="5"/>
  <c r="L49" i="5"/>
  <c r="B47" i="4"/>
  <c r="G47" i="4"/>
  <c r="K47" i="4"/>
  <c r="L47" i="4"/>
  <c r="G32" i="3"/>
  <c r="G32" i="2"/>
  <c r="G34" i="1"/>
  <c r="K58" i="11" l="1"/>
  <c r="D53" i="10"/>
  <c r="D54" i="10"/>
</calcChain>
</file>

<file path=xl/sharedStrings.xml><?xml version="1.0" encoding="utf-8"?>
<sst xmlns="http://schemas.openxmlformats.org/spreadsheetml/2006/main" count="3206" uniqueCount="422">
  <si>
    <t>Evidence nájemníků za rok 2014  - BD Plickova 552/23</t>
  </si>
  <si>
    <t>byt č.</t>
  </si>
  <si>
    <t>požádali o souhlas na 2014?</t>
  </si>
  <si>
    <t>jméno</t>
  </si>
  <si>
    <t>požádali na 2015?</t>
  </si>
  <si>
    <t xml:space="preserve">částka </t>
  </si>
  <si>
    <t>souhlas BD</t>
  </si>
  <si>
    <t>počet nájemníků v bytě aktuálně</t>
  </si>
  <si>
    <t>pozn.</t>
  </si>
  <si>
    <t>ANO</t>
  </si>
  <si>
    <t>Kabelák</t>
  </si>
  <si>
    <t>NE</t>
  </si>
  <si>
    <t>sestřenice -Lulková+Lulka (syn)</t>
  </si>
  <si>
    <t>sestřenice-asi skásneme,ne?</t>
  </si>
  <si>
    <t>Hašek</t>
  </si>
  <si>
    <t>ano</t>
  </si>
  <si>
    <t>2 cizinci Nigérie, dlouhodobě</t>
  </si>
  <si>
    <t>Johanovská</t>
  </si>
  <si>
    <t>MUDr.Grigorov +manž.+dcera (bulh.)</t>
  </si>
  <si>
    <t>Chvílovi</t>
  </si>
  <si>
    <t>Liska, Marhoulová</t>
  </si>
  <si>
    <t>Oukropcová</t>
  </si>
  <si>
    <t>Jan Hympán</t>
  </si>
  <si>
    <t>Jirout</t>
  </si>
  <si>
    <t>Tomáš Bantoš, Mariya Bitun dlouhodobě</t>
  </si>
  <si>
    <t>Bedrník</t>
  </si>
  <si>
    <t>Popova Iryna+Dimitrij</t>
  </si>
  <si>
    <t>Krejzová</t>
  </si>
  <si>
    <t>Jurčík</t>
  </si>
  <si>
    <t>Sládeček</t>
  </si>
  <si>
    <t>Volská, Eguyd</t>
  </si>
  <si>
    <t>Vejražkovi</t>
  </si>
  <si>
    <t>2x Hromas</t>
  </si>
  <si>
    <t>Bartošová</t>
  </si>
  <si>
    <t>2xValčovi+Kaizr</t>
  </si>
  <si>
    <t>Starý</t>
  </si>
  <si>
    <t>Jež 01-04/2014, od 04/2014 Bínová</t>
  </si>
  <si>
    <t>xxx</t>
  </si>
  <si>
    <t>Klíma</t>
  </si>
  <si>
    <t>prodal byt</t>
  </si>
  <si>
    <t>Rákosník</t>
  </si>
  <si>
    <t>Lada Vilíšová</t>
  </si>
  <si>
    <t>Holcrová Slámová</t>
  </si>
  <si>
    <t>K.Záleský od 6/2014-máme náj.sml.</t>
  </si>
  <si>
    <t>pozn. Začátkem roku tam měla bydlet příbuzná Pavlína Slámová, tzn. +1?</t>
  </si>
  <si>
    <t>Černí</t>
  </si>
  <si>
    <t>Petra Musilová</t>
  </si>
  <si>
    <t>Valenta Alan</t>
  </si>
  <si>
    <t>Fictum, Sedlářová</t>
  </si>
  <si>
    <t>Růžička</t>
  </si>
  <si>
    <t>Uzbeci - mění se, ale asi nevypátráme změny</t>
  </si>
  <si>
    <t>Růžička se dostaví na PBD k objasnění v 12/2014, příp.doúčtujeme</t>
  </si>
  <si>
    <t>Želizňák</t>
  </si>
  <si>
    <t>dcera</t>
  </si>
  <si>
    <t>Bubáková</t>
  </si>
  <si>
    <t>4x Chmelířovi</t>
  </si>
  <si>
    <t>Králová</t>
  </si>
  <si>
    <t>1x Snížek</t>
  </si>
  <si>
    <t>Demel</t>
  </si>
  <si>
    <t>Petra Hoštová</t>
  </si>
  <si>
    <t>Štěpánek</t>
  </si>
  <si>
    <t>M.Garbulinský</t>
  </si>
  <si>
    <t>Lhoták</t>
  </si>
  <si>
    <t>dal i náj.smlouvu bez kamer, aktuálně 3xOllé</t>
  </si>
  <si>
    <t>do 04/2014 Žampachová,Novotný, pak Lieskovec, Chmela - odejmutý souhlas</t>
  </si>
  <si>
    <t>Valentová</t>
  </si>
  <si>
    <t>do 02/2014 Pour, Lenartová, od 05/2014 Haupt, Horák</t>
  </si>
  <si>
    <t>Cvikovi</t>
  </si>
  <si>
    <t>Šermauerová</t>
  </si>
  <si>
    <t xml:space="preserve">Čistecká </t>
  </si>
  <si>
    <t>Hýsek +Gajdačová</t>
  </si>
  <si>
    <t>Evidence nájemníků za rok 2015  - BD Plickova 552/23</t>
  </si>
  <si>
    <t>Pronájmy bytů v roce 2015</t>
  </si>
  <si>
    <t>požádali o souhlas na 2015</t>
  </si>
  <si>
    <t>jméno člena</t>
  </si>
  <si>
    <t>požádali na 2016?</t>
  </si>
  <si>
    <t>náj.smlouva</t>
  </si>
  <si>
    <t>byli podnájemníci na PBD</t>
  </si>
  <si>
    <t>opatření</t>
  </si>
  <si>
    <t>ne</t>
  </si>
  <si>
    <t>zavolat</t>
  </si>
  <si>
    <t>pozor už platila</t>
  </si>
  <si>
    <t>Karpitschka a 1</t>
  </si>
  <si>
    <t>byla jsem za nájemníkem</t>
  </si>
  <si>
    <t>x</t>
  </si>
  <si>
    <t>ano/ne</t>
  </si>
  <si>
    <t>Popova Iryna+Dimitrij a od 11/2015 Koshelya</t>
  </si>
  <si>
    <t>kontrola dodat náj.smlouva!!</t>
  </si>
  <si>
    <t>Vejražková</t>
  </si>
  <si>
    <t>známe</t>
  </si>
  <si>
    <t>2xValčovi+Kaizr/ Petr Žila</t>
  </si>
  <si>
    <t>zavolat - Žíla nebyl na PBD</t>
  </si>
  <si>
    <t xml:space="preserve"> Bínová</t>
  </si>
  <si>
    <t>Lechnýřová</t>
  </si>
  <si>
    <t>Rusinová a syn Soukeník</t>
  </si>
  <si>
    <t>Lada Vilíšová / Vašáková a 2 děti/ nově Kováč a přítelkyně</t>
  </si>
  <si>
    <t>Petra Musilová/Pánek, Novotná</t>
  </si>
  <si>
    <t>kopie podepsané smlouvy máme jen koncept</t>
  </si>
  <si>
    <t>Uzbeci - Jamalov s manželkou a dcerou</t>
  </si>
  <si>
    <t>Widman</t>
  </si>
  <si>
    <t>sestra Tinková</t>
  </si>
  <si>
    <t>Ollé plus 2</t>
  </si>
  <si>
    <t>aktualizace náj.smlouvy!</t>
  </si>
  <si>
    <t>Haupt, Horák</t>
  </si>
  <si>
    <t>Čihákovi</t>
  </si>
  <si>
    <t>Janů</t>
  </si>
  <si>
    <t>Pronájmy bytů v roce 2016</t>
  </si>
  <si>
    <t>Petr Žila</t>
  </si>
  <si>
    <t>Kováč a přítelkyně</t>
  </si>
  <si>
    <t>žádost podal, náj.smlouva stará</t>
  </si>
  <si>
    <t>Jamalov s manželkou a dcerou</t>
  </si>
  <si>
    <t>zavolat, nepožádal</t>
  </si>
  <si>
    <t>xxxx</t>
  </si>
  <si>
    <t>Pronájmy bytů v roce 2017 k 20.12.2017</t>
  </si>
  <si>
    <t>bez členů rodiny</t>
  </si>
  <si>
    <t>počet celkem</t>
  </si>
  <si>
    <t>byt č. / modře členové rodiny</t>
  </si>
  <si>
    <t>požádali na 2018?</t>
  </si>
  <si>
    <t>částka k platbě</t>
  </si>
  <si>
    <t>počet nájemníků v bytě během roku celkem</t>
  </si>
  <si>
    <t>Andrášková</t>
  </si>
  <si>
    <t>NE*/</t>
  </si>
  <si>
    <t>strýc</t>
  </si>
  <si>
    <t>Ano-podm.</t>
  </si>
  <si>
    <t>Leden Lulková+syn, poté Semanišin, Lucie Cechlová, syn Šimon</t>
  </si>
  <si>
    <t>podmíněný souhlas, má popsat provedené změny v bytě</t>
  </si>
  <si>
    <t>zpožďuje a nepodal žádosti o souhlas!!!!</t>
  </si>
  <si>
    <t>Tesaříková</t>
  </si>
  <si>
    <t>*/matka Julie Smetanová</t>
  </si>
  <si>
    <t>Kopeček Přem.</t>
  </si>
  <si>
    <t>manželé Hobzekovi - rodiče</t>
  </si>
  <si>
    <t>Chvílová</t>
  </si>
  <si>
    <t>Karpitschka a 2, změna partnerky 2016</t>
  </si>
  <si>
    <t>stížnosti</t>
  </si>
  <si>
    <t>kontrola údajů spolubydlících</t>
  </si>
  <si>
    <t xml:space="preserve">  </t>
  </si>
  <si>
    <t>podnájemník bude končit, byt prodá</t>
  </si>
  <si>
    <t>Musil Ondřej a Šindelářová Kristýna od 2016</t>
  </si>
  <si>
    <t>Ben Azzouna</t>
  </si>
  <si>
    <t>Tunisan, dítě, manželka</t>
  </si>
  <si>
    <t>Rücková Dan.</t>
  </si>
  <si>
    <t>otec Jar. Tietze</t>
  </si>
  <si>
    <t>Hellerová Ivana</t>
  </si>
  <si>
    <t>od 01/2018 bratr Tomáš Smolka, Pavla Jánská přítelkyně</t>
  </si>
  <si>
    <t>požádala emailem o souhlas, IKON OK</t>
  </si>
  <si>
    <t>Královi</t>
  </si>
  <si>
    <t>Ján Šuna</t>
  </si>
  <si>
    <t>vše ok</t>
  </si>
  <si>
    <t>Jiroušek</t>
  </si>
  <si>
    <t>matka Marie Jiroušková</t>
  </si>
  <si>
    <t>Vrtiška</t>
  </si>
  <si>
    <t>přítelkyně ve společné domácnosti</t>
  </si>
  <si>
    <t>Hrdličková</t>
  </si>
  <si>
    <t>tchán Jan Pavlík RČ 46 11 19 /422</t>
  </si>
  <si>
    <t>Petr Schick+Nikola Pucharová</t>
  </si>
  <si>
    <t>dohledat potvrzení od Kordovského, resp.jiné firmy</t>
  </si>
  <si>
    <t>Josef Kluzák</t>
  </si>
  <si>
    <t>nepodala žádosti o souhlas!!!!</t>
  </si>
  <si>
    <t>V.Minárčiková, J.Kubiš/ noví Jaromír Cechmaister, Olena Hendriuk</t>
  </si>
  <si>
    <t>žádost podal, podmínečný souhlas - musí doplatit dluh a dodat Kordovského</t>
  </si>
  <si>
    <t>Kupová</t>
  </si>
  <si>
    <t>Radim Záruba/ nový Slovák</t>
  </si>
  <si>
    <t>kontrola zda 1 osoba</t>
  </si>
  <si>
    <t>Atassi</t>
  </si>
  <si>
    <t>matka Alena Drakselová</t>
  </si>
  <si>
    <t>Šimánková</t>
  </si>
  <si>
    <t>rodina</t>
  </si>
  <si>
    <t>Vilímec</t>
  </si>
  <si>
    <t>Švarcová Sabina a pan Mudroň Matej</t>
  </si>
  <si>
    <t>Buttoud</t>
  </si>
  <si>
    <t>dlouh.</t>
  </si>
  <si>
    <t>matka</t>
  </si>
  <si>
    <t>Pánek+Novotná</t>
  </si>
  <si>
    <t>poslal žádost, ale info, že tihle podnájemníci končí</t>
  </si>
  <si>
    <t>Podlešák</t>
  </si>
  <si>
    <t>Nováková</t>
  </si>
  <si>
    <t>od cca října 2017</t>
  </si>
  <si>
    <t>Pluhař</t>
  </si>
  <si>
    <t>*/ podnájemníci budou končit</t>
  </si>
  <si>
    <t>Jamalov s manželkou a 2 dětmi+bratr!</t>
  </si>
  <si>
    <t>požádal písemně, řešíme s ním bratra Jamallova, přičítáme 1 osobu</t>
  </si>
  <si>
    <t>dcera s přítelem,  */rodina</t>
  </si>
  <si>
    <t>podnájemní smlouva na dobu určitou, nutno poslat novou</t>
  </si>
  <si>
    <t xml:space="preserve">Marta Ollé, syn Andrej Tatar, přítel Kozlovský </t>
  </si>
  <si>
    <t>Ťupa Libor</t>
  </si>
  <si>
    <t>matka paní Ťupová, otec zemřel 2017</t>
  </si>
  <si>
    <t xml:space="preserve">Malvína Birndtová, v 04/2017 odsun Svobodová+Fildán  </t>
  </si>
  <si>
    <t>Podnájemnice končí v 01/2018.</t>
  </si>
  <si>
    <t>Irina Biben, Hrihoriy Biben/ noví 2</t>
  </si>
  <si>
    <t>11 rod.příslušníci</t>
  </si>
  <si>
    <t>28 bytů klasický podnájem mimo rod.příslušníci</t>
  </si>
  <si>
    <t>1 byt (Hrdličková)?</t>
  </si>
  <si>
    <t>Pronájmy bytů v roce 2018 k 20.12.2018</t>
  </si>
  <si>
    <t>klasický podnájem=bez členů rodiny</t>
  </si>
  <si>
    <t>požádali na 2019?</t>
  </si>
  <si>
    <t>pozn.  Modře členové rodiny</t>
  </si>
  <si>
    <t>Semanišin, Lucie Cechlová, syn Šimon</t>
  </si>
  <si>
    <t>podmíněný souhlas, spolupráce při desinsekci</t>
  </si>
  <si>
    <t>A.A.Čiháková</t>
  </si>
  <si>
    <t>Václav Pardubský, Linda Bradáčová, dcera Valentýna Pardubská.</t>
  </si>
  <si>
    <t>Karpitschka a 2 odchod 20.2.2018, paní Kokhan Nadia 03/2018  + Vasil Tanchynets 09/2018</t>
  </si>
  <si>
    <t>kontrola údajů spolubydlících - zejm. změny mužského osazenstva</t>
  </si>
  <si>
    <t>prodáno, 2018 bez podnájemníka</t>
  </si>
  <si>
    <r>
      <rPr>
        <sz val="11"/>
        <color indexed="8"/>
        <rFont val="Calibri"/>
        <family val="2"/>
      </rPr>
      <t>A</t>
    </r>
    <r>
      <rPr>
        <b/>
        <sz val="11"/>
        <color indexed="8"/>
        <rFont val="Calibri"/>
        <family val="2"/>
      </rPr>
      <t>NO</t>
    </r>
  </si>
  <si>
    <t>Suchá</t>
  </si>
  <si>
    <t>Bílá Jana</t>
  </si>
  <si>
    <t>?</t>
  </si>
  <si>
    <t>Varechová + Polanský</t>
  </si>
  <si>
    <t>noví?</t>
  </si>
  <si>
    <t>ukončeno k 5/2018</t>
  </si>
  <si>
    <t>Směřička</t>
  </si>
  <si>
    <t>hlídat, zda nedošlo ke změně nebo nebydlí víc osob</t>
  </si>
  <si>
    <t>Zdeňka Fialová a Arturas Vilčiauskas</t>
  </si>
  <si>
    <t xml:space="preserve"> Pavel Marek</t>
  </si>
  <si>
    <t>převedl</t>
  </si>
  <si>
    <t>Do 2/2019  David Nosek, pak Polka</t>
  </si>
  <si>
    <t>M.Garbulinský/ nově Adéla Šantrůčková s dítětem</t>
  </si>
  <si>
    <t>Patucová+Pastorek o d 02/2018</t>
  </si>
  <si>
    <t>Podnájemnice Birndtová odstěh.v 01/2018.</t>
  </si>
  <si>
    <t>noví 2</t>
  </si>
  <si>
    <t>15 rod.příslušníci</t>
  </si>
  <si>
    <t>dále Míkovi a Šovcovová v rámci rodiny</t>
  </si>
  <si>
    <t>Evidence nájemníků za rok 2019  - BD Plickova 552/23</t>
  </si>
  <si>
    <t>Pronájmy bytů v roce 2019     k 20.12.2019</t>
  </si>
  <si>
    <t>počet celkem všech bytů s nečleny</t>
  </si>
  <si>
    <t>požádali na 2020?</t>
  </si>
  <si>
    <t>nemusí</t>
  </si>
  <si>
    <t>Štípek Jiří</t>
  </si>
  <si>
    <t>rodiče manž. Strunečtí</t>
  </si>
  <si>
    <t>Václav Pardubský, Linda Bradáčová, dcera Valentýna Pardubská</t>
  </si>
  <si>
    <t>matka Julie Smetanová</t>
  </si>
  <si>
    <t xml:space="preserve"> Kokhan Nadia od 03/2018  + Vasil Tanchynets</t>
  </si>
  <si>
    <t>prodáno (Dušek) bez podnájemníka</t>
  </si>
  <si>
    <t>Michaela Förstlová, Josef Štrba</t>
  </si>
  <si>
    <t>prodáno (Hadravová) , bez podnájemníka</t>
  </si>
  <si>
    <t>Tunisan, dítě, manželka odstěhovaní 07/2019</t>
  </si>
  <si>
    <t>Volská, Eguyd beze změny</t>
  </si>
  <si>
    <t>otec Jar. Tietze zemř. 2019</t>
  </si>
  <si>
    <t xml:space="preserve">Cimala </t>
  </si>
  <si>
    <t>pouze cca 3M - zaplatil 2000 Kč</t>
  </si>
  <si>
    <t>Chalupová</t>
  </si>
  <si>
    <t>matka Šovcovová</t>
  </si>
  <si>
    <t>Petr Schick+Nikola Pucharová/od 1.8.2020Němečková+Kavka + 2 děti</t>
  </si>
  <si>
    <t>Peter Herel během roku 2019 nad 2 měsíce pobytu</t>
  </si>
  <si>
    <t>Směřička + Patricie Směřičková+syn Mathias od 2020</t>
  </si>
  <si>
    <t>Jana Seidlová, Michal Weinhauer</t>
  </si>
  <si>
    <t>od 01/2019  Vrána, Pillerová</t>
  </si>
  <si>
    <t xml:space="preserve"> do 4/2019 Pavel Marek,  05/2019 , Petr Novák a Inna Zubinska</t>
  </si>
  <si>
    <t>dodat Kordovského</t>
  </si>
  <si>
    <t>Jelínek/Růžička</t>
  </si>
  <si>
    <t>Růžička prodal byt, Jelínek pronajme až v roce 2020</t>
  </si>
  <si>
    <t>Řezníčková</t>
  </si>
  <si>
    <t>matka p.Vosátková</t>
  </si>
  <si>
    <t>Do 02/2019  David Nosek, pak E.E.Bartosińska</t>
  </si>
  <si>
    <t>Petra Hoštová do 30.8.2019, od 1.1.2020 bude nová Veronika Růžičková</t>
  </si>
  <si>
    <t>Adéla Šantrůčková s dítětem</t>
  </si>
  <si>
    <t>NE-končí</t>
  </si>
  <si>
    <t>Marta Ollé, syn Andrej Tatar, přítel Kozlovský, konec 11/2019</t>
  </si>
  <si>
    <t>David Haupt, Jana Nesvadbová</t>
  </si>
  <si>
    <t>Iryna Biben a Hryhoriy Biben</t>
  </si>
  <si>
    <t>17 bytů  rod.příslušníci</t>
  </si>
  <si>
    <t>26 bytů klasický podnájem mimo rod.příslušníci</t>
  </si>
  <si>
    <t>Evidence nájemníků za rok 2020  - BD Plickova 552/23</t>
  </si>
  <si>
    <t>Pronájmy bytů v roce 2020     k 20.12.2020</t>
  </si>
  <si>
    <t>požádali na 2021?</t>
  </si>
  <si>
    <t xml:space="preserve">Semanišin, Lucie Cechlová, syn Šimon </t>
  </si>
  <si>
    <t>připomenuta žádost</t>
  </si>
  <si>
    <t xml:space="preserve"> Kokhan Nadia od 03/2018  + Vasil Tanchynets, na 2021 jen 1 osoba</t>
  </si>
  <si>
    <t>Michaela Förstlová, Josef Štrba, od 11/10/2020 Petar Tsvetanov Nikolov a Inna Zhajdan</t>
  </si>
  <si>
    <t>dodat náj.smlouvu</t>
  </si>
  <si>
    <t>2020 bez podnájemníků</t>
  </si>
  <si>
    <t>Varechová + Polanský, v r.2021 bude změna</t>
  </si>
  <si>
    <t>Dolejšovi</t>
  </si>
  <si>
    <t>Farkovets Yurij a Hana + dítě od 9/2020</t>
  </si>
  <si>
    <t>bydlí zde již Hrdličková s dcerou</t>
  </si>
  <si>
    <t>Petr Schick+Nikola Pucharová +dcera/od 1.8.2020Němečková+Kavka + 2 děti</t>
  </si>
  <si>
    <t>Peter Herel během roku 2020 bez žádosti o souhlas!!!, 2021 3 cizinci zatím bez souhlasu BD</t>
  </si>
  <si>
    <r>
      <t xml:space="preserve">Směřička + Patricie Směřičková+syn Mathias do 6 2020, </t>
    </r>
    <r>
      <rPr>
        <sz val="11"/>
        <color indexed="10"/>
        <rFont val="Calibri"/>
        <family val="2"/>
        <charset val="238"/>
      </rPr>
      <t>nyní bez podnájmu</t>
    </r>
    <r>
      <rPr>
        <sz val="11"/>
        <color indexed="8"/>
        <rFont val="Calibri"/>
        <family val="2"/>
      </rPr>
      <t>!!!!</t>
    </r>
  </si>
  <si>
    <t xml:space="preserve">Zdeňka Fialová </t>
  </si>
  <si>
    <t>Jelínek</t>
  </si>
  <si>
    <t>Jakub Lejčko - je sám</t>
  </si>
  <si>
    <t>Veronika Růžičková, od 1.10.2020 Erika Litmanová</t>
  </si>
  <si>
    <t>Adéla Šantrůčková s dítětem, pak WAIDI ZARAI, od 10/2020 Marek a Martina Blahovi</t>
  </si>
  <si>
    <t>xxxxxxxxxx</t>
  </si>
  <si>
    <t>David Haupt, Jana Nesvadbová, v 102020 pouze David Haupt</t>
  </si>
  <si>
    <t>Streubelová</t>
  </si>
  <si>
    <t>27 bytů klasický podnájem mimo rod.příslušníci</t>
  </si>
  <si>
    <t>modře = rodina</t>
  </si>
  <si>
    <t xml:space="preserve">Pronájmy bytů v roce 2021    </t>
  </si>
  <si>
    <t>požádali na 2022?</t>
  </si>
  <si>
    <t>Semanišin, Cechlová, syn Šimon -změna v 03/2021, od 05/2021 Radek Knoblau</t>
  </si>
  <si>
    <t>v bytě je matka paní Strunecká</t>
  </si>
  <si>
    <t>MUDr.Grigorov +manž.+dcera (bulh.) -od cca 05/2021,  p.Fedonková a 2 synové nezl.</t>
  </si>
  <si>
    <t>do konce roku 2021</t>
  </si>
  <si>
    <r>
      <t>Kokhan Nadia od 03/2018  + Vasil Tanchynets,</t>
    </r>
    <r>
      <rPr>
        <b/>
        <sz val="10"/>
        <color indexed="10"/>
        <rFont val="Calibri"/>
        <family val="2"/>
        <charset val="238"/>
      </rPr>
      <t xml:space="preserve"> do konce roku 2021</t>
    </r>
    <r>
      <rPr>
        <sz val="10"/>
        <color indexed="10"/>
        <rFont val="Calibri"/>
        <family val="2"/>
      </rPr>
      <t xml:space="preserve"> </t>
    </r>
  </si>
  <si>
    <t>Šinták</t>
  </si>
  <si>
    <t>Balážová, Juska oba ČR</t>
  </si>
  <si>
    <t>Petar Tsvetanov Nikolov a Inna Zhajdan</t>
  </si>
  <si>
    <t>2ks čipů k předním dveřím</t>
  </si>
  <si>
    <t>ano, SS</t>
  </si>
  <si>
    <t>Varechová do 6/2021, od 8/2021 Sharon Stránská a Karel Cigánek + dítě účtované od 2022</t>
  </si>
  <si>
    <t>Budíkovi</t>
  </si>
  <si>
    <t>Michal Šafránek od 02/2021</t>
  </si>
  <si>
    <t>Kateřina Ulbertová + Roman Bezrodný od 4/2021</t>
  </si>
  <si>
    <t>v bytě je letos členka s dcerou</t>
  </si>
  <si>
    <t>Němečková+Kavka + 2 děti /Elena Knoblau+Leontýna Kavková/, v 2022 jen 3 osoby</t>
  </si>
  <si>
    <t>Madani Kassem,Hamieh Samira+dítě Madani YANA, manželka povolení k pobytu!!!</t>
  </si>
  <si>
    <t>David Veselý od 07/2021, Zavadilka 40, Nymburk</t>
  </si>
  <si>
    <t>Jana Seidlová, Michal Weinhauer+dítě Max Weinhauer</t>
  </si>
  <si>
    <t>Zdeňka Fialová , od 9/2021 Dagmar Kůrková a Jevgenij Ponomarov</t>
  </si>
  <si>
    <t>Petr Novák a Inna Zubinska</t>
  </si>
  <si>
    <r>
      <t xml:space="preserve">Jakub Lejčko - je sám, pouze </t>
    </r>
    <r>
      <rPr>
        <b/>
        <sz val="10"/>
        <color indexed="8"/>
        <rFont val="Calibri"/>
        <family val="2"/>
        <charset val="238"/>
      </rPr>
      <t>do konce roku 2021</t>
    </r>
  </si>
  <si>
    <t xml:space="preserve"> E.E.Bartosińska</t>
  </si>
  <si>
    <t>Dvořák Josef</t>
  </si>
  <si>
    <t>zatím bez podnájemníka</t>
  </si>
  <si>
    <t xml:space="preserve"> od 1.10.2020 Erika Litmanová</t>
  </si>
  <si>
    <t>od 10/2020 Marek a Martina Blahovi</t>
  </si>
  <si>
    <t xml:space="preserve"> od 10/2020 pouze David Haupt, ukončí do konce roku 2021</t>
  </si>
  <si>
    <t>Patucová+Pastorek od 02/2018</t>
  </si>
  <si>
    <t>Iryna Biben a Hryhoriy Biben, od 9/2021 Jakub Vozábal, Michaela Skružná</t>
  </si>
  <si>
    <t>bytů  rod.příslušníci</t>
  </si>
  <si>
    <t>bytů klasický podnájem mimo rod.příslušníci</t>
  </si>
  <si>
    <t>žlutě - podali žádost na rok 2022</t>
  </si>
  <si>
    <t>celkem pronájem + rodinní příslušníci</t>
  </si>
  <si>
    <t>Pronájmy bytů v roce 2022</t>
  </si>
  <si>
    <t>požádali na 2023?</t>
  </si>
  <si>
    <t>od 05/2021 Radek Knoblau</t>
  </si>
  <si>
    <t>Hrabák</t>
  </si>
  <si>
    <t>matka Darina Hrabáková</t>
  </si>
  <si>
    <t>syn Tomáš Sucharda   planetz@seznam.cz 730543375  narozen 22.8.1987,  přítelkyně Michaela Kuklišová 29.3.1994 776676584</t>
  </si>
  <si>
    <t>od cca 05/2021,  p.Fedorková a 2 synové nezl.</t>
  </si>
  <si>
    <t>Šimáčková</t>
  </si>
  <si>
    <t>zaplaceno 3000 Kč za neodsouhlasené podnájemníky plus pokuta</t>
  </si>
  <si>
    <t>od 3/2022 Olexander Misko, Vita Nikolajenko a dvě děti</t>
  </si>
  <si>
    <t>Petar Tsvetanov Nikolov a Inna Zhajdan, od 05/2022 místo Zhajdan nově Emanuela Veselova Petrova</t>
  </si>
  <si>
    <t>Popova Iryna+Dimitrij +Koshelya, od 10/2022 2xMazurenko (Inna, Jevgenij) a Zajarnyj (ukr.)</t>
  </si>
  <si>
    <t>od 8/2021 Sharon Stránská a Karel Cigánek + dítě účtované od 2022</t>
  </si>
  <si>
    <t>Čermák J.</t>
  </si>
  <si>
    <t>rodiče</t>
  </si>
  <si>
    <t>v bytě je členka s dcerou</t>
  </si>
  <si>
    <t>Němečková+Kavka + 2 děti /Elena Knoblau+Leontýna Kavková/, v 2022 hlášeny jen 3 osoby bez Kavky</t>
  </si>
  <si>
    <t>dohledat potvrzení od Kordovského, resp.jiné firmy, kontrola zda jsou jen 3 osoby</t>
  </si>
  <si>
    <t>David Veselý od 07/2021, aktuálně byt volný bez podnájemníka</t>
  </si>
  <si>
    <t>Karolína Pletichová, tel. +420724250310 a Jakub Soural</t>
  </si>
  <si>
    <t>Petr Novák a Inna Zubinska, od 3/2023 Olena Khariv-tchýně</t>
  </si>
  <si>
    <t>paní Škaloudová tel. 721 053 736</t>
  </si>
  <si>
    <t>Jozef Béreš, nar. 4. 5. 1963,  Iveta Bérešová, nar. 26. 5. 1966,  Jozef Béreš, nar. 8. 4. 1994</t>
  </si>
  <si>
    <t>matka paní Ťupová</t>
  </si>
  <si>
    <t>prodáno p.Líbalové, letos již bez podnájemníků</t>
  </si>
  <si>
    <t>od 9/2021 Jakub Vozábal, Michaela Skružná</t>
  </si>
  <si>
    <t>žlutě - podali žádost na rok 2023</t>
  </si>
  <si>
    <t>Pronájmy bytů v roce 2023</t>
  </si>
  <si>
    <t>aktuálně prázdné</t>
  </si>
  <si>
    <t>s přítelkyní Kuklišová Michaela *1994</t>
  </si>
  <si>
    <t>LIDIE+Ludmila Labivská 10 let, Ivana Labivská (matka), Petro Labivski (otec)</t>
  </si>
  <si>
    <t>Balážová, Juska oba ČR, od 05/2023 Natálie Maturová CZ a Ötzem Polat (Švýc.)</t>
  </si>
  <si>
    <t>od 10/2022 2xMazurenko (Inna, Jevgenij) a Zajarnyj (ukr.)</t>
  </si>
  <si>
    <t>Bílá/Kosinová Jana</t>
  </si>
  <si>
    <t>Hodr</t>
  </si>
  <si>
    <t>Spatzalová, Adámek</t>
  </si>
  <si>
    <t>prověřit zda tam někdo není</t>
  </si>
  <si>
    <t xml:space="preserve"> Slámová</t>
  </si>
  <si>
    <t>Karolína Pletichová, tel. +420724250310 a Jakub Soural, od 07/2023 pouze Soural</t>
  </si>
  <si>
    <t>Horová</t>
  </si>
  <si>
    <t>Iveta Kubecová od 05 2023</t>
  </si>
  <si>
    <r>
      <t xml:space="preserve"> E.E.Bartosińska, od 3/2023 </t>
    </r>
    <r>
      <rPr>
        <b/>
        <sz val="10"/>
        <color rgb="FF000000"/>
        <rFont val="Calibri"/>
        <family val="2"/>
        <charset val="238"/>
      </rPr>
      <t>Andrii Shypenko a Svitlana Lankina</t>
    </r>
  </si>
  <si>
    <t>Petar Tsvetanov Nikolov a od 05/2022 + Emanuela Veselova Petrova + dítě</t>
  </si>
  <si>
    <t>Petr Novák a Inna Zubinska, dítě Kamila</t>
  </si>
  <si>
    <t>prodej</t>
  </si>
  <si>
    <t>od 8/2021 Sharon Stránská a Karel Cigánek + dítě účtované od 2022 +  ověřit zda nemají další dítě</t>
  </si>
  <si>
    <t>od 9/2022  byt volný bez podnájemníka</t>
  </si>
  <si>
    <t>matka Bartůňková</t>
  </si>
  <si>
    <t xml:space="preserve"> Iveta Bérešová, nar. 26. 5. 1966,    p.Béreš st. zemřel</t>
  </si>
  <si>
    <t xml:space="preserve"> od 1.10.2020 Erika Littmanová</t>
  </si>
  <si>
    <t xml:space="preserve"> od 9/2021 Dagmar Kůrková a Jevgenij Ponomarov</t>
  </si>
  <si>
    <t>Patucová+Pastorek od 02/2018,  noví od 2/2023 Spilková a Brůžek + dítě Marie B od 07/2023</t>
  </si>
  <si>
    <t>Němečková,Kavka,2 děti /Elena Knoblau+Leontýna Kavková/, od 2022 hlášeny jen 3 osoby bez Kavky</t>
  </si>
  <si>
    <t>Vaníčková</t>
  </si>
  <si>
    <t>nemusí?</t>
  </si>
  <si>
    <t>2 synové + býv.přítel Semorád</t>
  </si>
  <si>
    <t>od 10/2020 Marek a Martina Blahovi, poté prodej bytu</t>
  </si>
  <si>
    <t>Farkovets Yurij a Hana +1.dítě od 9/2020 + 2.dítě od 10/2023</t>
  </si>
  <si>
    <t>Pronájmy bytů v roce 2024</t>
  </si>
  <si>
    <t>Hrabě Michal</t>
  </si>
  <si>
    <t>matka paní Hrabětová</t>
  </si>
  <si>
    <t>Březík</t>
  </si>
  <si>
    <t>Přemysl Pavlík od 07/2024</t>
  </si>
  <si>
    <t>požádali na 2025?</t>
  </si>
  <si>
    <t>nájemník od 08/2024 František Kotačka</t>
  </si>
  <si>
    <t>od 2/2023 Spilková a Brůžek + dítě Marie B od 07/2023</t>
  </si>
  <si>
    <t>Pejřimovský</t>
  </si>
  <si>
    <t>Nikola Bušková a Ernest Bonadis - žádost o podnájem  od 1.7.2024 do 30.6.2025</t>
  </si>
  <si>
    <t>od 07/2023 pouze Jakub Soural</t>
  </si>
  <si>
    <t>Madani Kassem,Hamieh Samira+dítě Madani YANA, ukončení 7/2024</t>
  </si>
  <si>
    <t>od 07/2024 vnuk František Vlk *11/8/2008, TP Plickova 552</t>
  </si>
  <si>
    <t>Iveta Kubecová od 05 2023, do konce roku by měla končit</t>
  </si>
  <si>
    <t>Farkovets Yurij a Hana +1.dítě David od 9/2020 + 2.dítě Melania od 10/2023</t>
  </si>
  <si>
    <t>ne-končí</t>
  </si>
  <si>
    <r>
      <t xml:space="preserve">Bartošinska/od 3/2023 </t>
    </r>
    <r>
      <rPr>
        <b/>
        <sz val="10"/>
        <color rgb="FF000000"/>
        <rFont val="Calibri"/>
        <family val="2"/>
        <charset val="238"/>
      </rPr>
      <t>Andrii Shypenko a Svitlana Lankina</t>
    </r>
  </si>
  <si>
    <t>Rothová</t>
  </si>
  <si>
    <t>Hana Riedlová</t>
  </si>
  <si>
    <t>rodiče Bouškovi</t>
  </si>
  <si>
    <t>otec Václav Šedivý</t>
  </si>
  <si>
    <t>Petr Novák a Inna Zubinska, dítě Kamila + tchýně Olena Khariv</t>
  </si>
  <si>
    <t>Němečková,2 děti /Elena Knoblau+Leontýna Kavková/</t>
  </si>
  <si>
    <t xml:space="preserve">Natálie Maturová CZ a Ötzem Polat (Švýc.) do 5/2024, dále manž.Šandovi+dcera+mimi </t>
  </si>
  <si>
    <t>od 8/2021 Sharon Stránská a Karel Cigánek + dítě účtované od 2022 +  *12/2023 další dítě</t>
  </si>
  <si>
    <t>matka Bartůňková, nyní prázdný byt</t>
  </si>
  <si>
    <t>od 9/2021 Jakub Vozábal, Michaela Skružná během 2025 změna spolubydlícího</t>
  </si>
  <si>
    <t>Pronájmy bytů v roce 2025</t>
  </si>
  <si>
    <t>Spatzalová, Adámek - Spatzalová ukončení kdy???</t>
  </si>
  <si>
    <t>nájemník od 08/2024 František Kotačka a pes</t>
  </si>
  <si>
    <t xml:space="preserve"> Iveta Bérešová, nar. 26. 5. 1966,    syn Béreš+Iveta Hoffmanová</t>
  </si>
  <si>
    <t>Iveta Kubecová od 05 2023, do konce roku 2024 měla končit, pak prodej Mikešovům</t>
  </si>
  <si>
    <t>Kosinová Jana</t>
  </si>
  <si>
    <t>prý nikdy nepronajímal a bydlí sám</t>
  </si>
  <si>
    <t>rodiče Hobzekovi, letos prázdný byt</t>
  </si>
  <si>
    <t>Němečková,2 děti /Elena Knoblau+Leontýna Kavková/ - budou končit k 6/2025</t>
  </si>
  <si>
    <t>prázdný???</t>
  </si>
  <si>
    <t>od 2/2023 Spilková a Brůžek + dítě Marie B od 07/2023 (zjistit zda není další dítě)</t>
  </si>
  <si>
    <t>od 9/2021 Jakub Vozábal, M.Skružná,  během 2025 změna Vozábal J., Gyüre B.</t>
  </si>
  <si>
    <t>pozdě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</si>
</sst>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sz val="10"/>
      <color indexed="10"/>
      <name val="Calibri"/>
      <family val="2"/>
    </font>
    <font>
      <b/>
      <sz val="10"/>
      <color indexed="10"/>
      <name val="Calibri"/>
      <family val="2"/>
      <charset val="238"/>
    </font>
    <font>
      <sz val="10"/>
      <color rgb="FFFF0000"/>
      <name val="Calibri"/>
      <family val="2"/>
    </font>
    <font>
      <b/>
      <sz val="10"/>
      <color rgb="FF000000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trike/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9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/>
      <bottom style="thin">
        <color indexed="63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2" fillId="4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2" xfId="0" applyFont="1" applyFill="1" applyBorder="1"/>
    <xf numFmtId="0" fontId="2" fillId="4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5" borderId="3" xfId="0" applyFill="1" applyBorder="1"/>
    <xf numFmtId="0" fontId="0" fillId="6" borderId="3" xfId="0" applyFill="1" applyBorder="1"/>
    <xf numFmtId="0" fontId="0" fillId="7" borderId="1" xfId="0" applyFill="1" applyBorder="1" applyAlignment="1">
      <alignment horizontal="center"/>
    </xf>
    <xf numFmtId="0" fontId="2" fillId="8" borderId="3" xfId="0" applyFont="1" applyFill="1" applyBorder="1"/>
    <xf numFmtId="0" fontId="0" fillId="6" borderId="3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9" borderId="3" xfId="0" applyFill="1" applyBorder="1" applyAlignment="1">
      <alignment horizontal="left"/>
    </xf>
    <xf numFmtId="0" fontId="0" fillId="0" borderId="4" xfId="0" applyBorder="1"/>
    <xf numFmtId="0" fontId="0" fillId="9" borderId="3" xfId="0" applyFill="1" applyBorder="1" applyAlignment="1">
      <alignment horizontal="center"/>
    </xf>
    <xf numFmtId="0" fontId="0" fillId="0" borderId="3" xfId="0" applyBorder="1"/>
    <xf numFmtId="0" fontId="0" fillId="6" borderId="1" xfId="0" applyFill="1" applyBorder="1"/>
    <xf numFmtId="0" fontId="2" fillId="8" borderId="1" xfId="0" applyFont="1" applyFill="1" applyBorder="1"/>
    <xf numFmtId="0" fontId="0" fillId="6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1" xfId="0" applyFill="1" applyBorder="1"/>
    <xf numFmtId="0" fontId="0" fillId="0" borderId="5" xfId="0" applyBorder="1" applyAlignment="1">
      <alignment horizontal="left"/>
    </xf>
    <xf numFmtId="0" fontId="2" fillId="8" borderId="7" xfId="0" applyFont="1" applyFill="1" applyBorder="1"/>
    <xf numFmtId="0" fontId="2" fillId="0" borderId="10" xfId="0" applyFont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5" borderId="0" xfId="0" applyFill="1"/>
    <xf numFmtId="0" fontId="0" fillId="0" borderId="13" xfId="0" applyBorder="1"/>
    <xf numFmtId="0" fontId="0" fillId="0" borderId="3" xfId="0" applyBorder="1" applyAlignment="1">
      <alignment horizontal="left"/>
    </xf>
    <xf numFmtId="0" fontId="0" fillId="1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/>
    <xf numFmtId="0" fontId="2" fillId="9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/>
    <xf numFmtId="0" fontId="7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3" xfId="0" applyFont="1" applyBorder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3" xfId="0" applyFont="1" applyBorder="1"/>
    <xf numFmtId="0" fontId="7" fillId="0" borderId="1" xfId="0" applyFont="1" applyBorder="1"/>
    <xf numFmtId="0" fontId="0" fillId="11" borderId="1" xfId="0" applyFill="1" applyBorder="1"/>
    <xf numFmtId="0" fontId="4" fillId="0" borderId="3" xfId="0" applyFont="1" applyBorder="1"/>
    <xf numFmtId="0" fontId="4" fillId="12" borderId="3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4" fillId="0" borderId="7" xfId="0" applyFont="1" applyBorder="1"/>
    <xf numFmtId="0" fontId="0" fillId="12" borderId="3" xfId="0" applyFill="1" applyBorder="1" applyAlignment="1">
      <alignment horizontal="center"/>
    </xf>
    <xf numFmtId="0" fontId="0" fillId="12" borderId="1" xfId="0" applyFill="1" applyBorder="1"/>
    <xf numFmtId="0" fontId="2" fillId="11" borderId="1" xfId="0" applyFont="1" applyFill="1" applyBorder="1" applyAlignment="1">
      <alignment horizontal="center"/>
    </xf>
    <xf numFmtId="0" fontId="0" fillId="11" borderId="0" xfId="0" applyFill="1"/>
    <xf numFmtId="0" fontId="0" fillId="15" borderId="3" xfId="0" applyFill="1" applyBorder="1"/>
    <xf numFmtId="0" fontId="0" fillId="11" borderId="3" xfId="0" applyFill="1" applyBorder="1"/>
    <xf numFmtId="0" fontId="0" fillId="11" borderId="3" xfId="0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0" fontId="0" fillId="11" borderId="4" xfId="0" applyFill="1" applyBorder="1"/>
    <xf numFmtId="0" fontId="0" fillId="15" borderId="1" xfId="0" applyFill="1" applyBorder="1"/>
    <xf numFmtId="0" fontId="7" fillId="11" borderId="1" xfId="0" applyFont="1" applyFill="1" applyBorder="1"/>
    <xf numFmtId="0" fontId="7" fillId="11" borderId="3" xfId="0" applyFont="1" applyFill="1" applyBorder="1" applyAlignment="1">
      <alignment horizontal="center"/>
    </xf>
    <xf numFmtId="0" fontId="2" fillId="11" borderId="1" xfId="0" applyFont="1" applyFill="1" applyBorder="1"/>
    <xf numFmtId="0" fontId="0" fillId="11" borderId="0" xfId="0" applyFill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11" borderId="1" xfId="0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0" fillId="11" borderId="5" xfId="0" applyFill="1" applyBorder="1" applyAlignment="1">
      <alignment horizontal="left"/>
    </xf>
    <xf numFmtId="0" fontId="0" fillId="16" borderId="0" xfId="0" applyFill="1"/>
    <xf numFmtId="0" fontId="12" fillId="2" borderId="2" xfId="0" applyFont="1" applyFill="1" applyBorder="1" applyAlignment="1">
      <alignment horizontal="center" wrapText="1"/>
    </xf>
    <xf numFmtId="0" fontId="11" fillId="0" borderId="0" xfId="0" applyFont="1"/>
    <xf numFmtId="0" fontId="11" fillId="2" borderId="2" xfId="0" applyFont="1" applyFill="1" applyBorder="1" applyAlignment="1">
      <alignment wrapText="1"/>
    </xf>
    <xf numFmtId="0" fontId="11" fillId="9" borderId="3" xfId="0" applyFont="1" applyFill="1" applyBorder="1" applyAlignment="1">
      <alignment horizontal="left"/>
    </xf>
    <xf numFmtId="0" fontId="11" fillId="11" borderId="3" xfId="0" applyFont="1" applyFill="1" applyBorder="1"/>
    <xf numFmtId="0" fontId="11" fillId="0" borderId="1" xfId="0" applyFont="1" applyBorder="1"/>
    <xf numFmtId="0" fontId="18" fillId="0" borderId="1" xfId="0" applyFont="1" applyBorder="1"/>
    <xf numFmtId="0" fontId="11" fillId="11" borderId="1" xfId="0" applyFont="1" applyFill="1" applyBorder="1"/>
    <xf numFmtId="0" fontId="14" fillId="0" borderId="0" xfId="0" applyFont="1"/>
    <xf numFmtId="0" fontId="0" fillId="11" borderId="13" xfId="0" applyFill="1" applyBorder="1"/>
    <xf numFmtId="0" fontId="13" fillId="11" borderId="1" xfId="0" applyFont="1" applyFill="1" applyBorder="1"/>
    <xf numFmtId="0" fontId="15" fillId="0" borderId="0" xfId="0" applyFont="1"/>
    <xf numFmtId="0" fontId="11" fillId="11" borderId="3" xfId="0" applyFont="1" applyFill="1" applyBorder="1" applyAlignment="1">
      <alignment horizontal="left"/>
    </xf>
    <xf numFmtId="0" fontId="6" fillId="11" borderId="5" xfId="0" applyFont="1" applyFill="1" applyBorder="1" applyAlignment="1">
      <alignment horizontal="left"/>
    </xf>
    <xf numFmtId="0" fontId="6" fillId="11" borderId="0" xfId="0" applyFont="1" applyFill="1"/>
    <xf numFmtId="0" fontId="0" fillId="17" borderId="1" xfId="0" applyFill="1" applyBorder="1"/>
    <xf numFmtId="0" fontId="7" fillId="11" borderId="3" xfId="0" applyFont="1" applyFill="1" applyBorder="1"/>
    <xf numFmtId="0" fontId="2" fillId="11" borderId="3" xfId="0" applyFont="1" applyFill="1" applyBorder="1"/>
    <xf numFmtId="0" fontId="0" fillId="18" borderId="0" xfId="0" applyFill="1"/>
    <xf numFmtId="0" fontId="0" fillId="19" borderId="2" xfId="0" applyFill="1" applyBorder="1" applyAlignment="1">
      <alignment horizontal="center" wrapText="1"/>
    </xf>
    <xf numFmtId="0" fontId="0" fillId="18" borderId="3" xfId="0" applyFill="1" applyBorder="1"/>
    <xf numFmtId="0" fontId="2" fillId="18" borderId="3" xfId="0" applyFont="1" applyFill="1" applyBorder="1"/>
    <xf numFmtId="0" fontId="4" fillId="18" borderId="1" xfId="0" applyFont="1" applyFill="1" applyBorder="1"/>
    <xf numFmtId="0" fontId="0" fillId="18" borderId="1" xfId="0" applyFill="1" applyBorder="1"/>
    <xf numFmtId="0" fontId="2" fillId="18" borderId="7" xfId="0" applyFont="1" applyFill="1" applyBorder="1"/>
    <xf numFmtId="0" fontId="2" fillId="18" borderId="1" xfId="0" applyFont="1" applyFill="1" applyBorder="1"/>
    <xf numFmtId="0" fontId="4" fillId="18" borderId="7" xfId="0" applyFont="1" applyFill="1" applyBorder="1"/>
    <xf numFmtId="0" fontId="4" fillId="18" borderId="3" xfId="0" applyFont="1" applyFill="1" applyBorder="1"/>
    <xf numFmtId="0" fontId="4" fillId="18" borderId="0" xfId="0" applyFont="1" applyFill="1"/>
    <xf numFmtId="0" fontId="0" fillId="0" borderId="2" xfId="0" applyBorder="1" applyAlignment="1">
      <alignment wrapText="1"/>
    </xf>
    <xf numFmtId="0" fontId="4" fillId="11" borderId="1" xfId="0" applyFont="1" applyFill="1" applyBorder="1"/>
    <xf numFmtId="0" fontId="11" fillId="0" borderId="3" xfId="0" applyFont="1" applyBorder="1"/>
    <xf numFmtId="0" fontId="13" fillId="0" borderId="1" xfId="0" applyFont="1" applyBorder="1"/>
    <xf numFmtId="0" fontId="11" fillId="0" borderId="3" xfId="0" applyFont="1" applyBorder="1" applyAlignment="1">
      <alignment horizontal="left"/>
    </xf>
    <xf numFmtId="0" fontId="0" fillId="11" borderId="2" xfId="0" applyFill="1" applyBorder="1" applyAlignment="1">
      <alignment horizontal="center" wrapText="1"/>
    </xf>
    <xf numFmtId="0" fontId="11" fillId="9" borderId="3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4" fillId="20" borderId="1" xfId="0" applyFont="1" applyFill="1" applyBorder="1"/>
    <xf numFmtId="0" fontId="4" fillId="11" borderId="1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ill="1" applyBorder="1"/>
    <xf numFmtId="0" fontId="11" fillId="0" borderId="3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1" fillId="22" borderId="1" xfId="0" applyFont="1" applyFill="1" applyBorder="1"/>
    <xf numFmtId="0" fontId="0" fillId="0" borderId="3" xfId="0" applyFill="1" applyBorder="1"/>
    <xf numFmtId="0" fontId="0" fillId="2" borderId="12" xfId="0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21" borderId="4" xfId="0" applyFill="1" applyBorder="1" applyAlignment="1">
      <alignment horizontal="left"/>
    </xf>
    <xf numFmtId="0" fontId="0" fillId="11" borderId="4" xfId="0" applyFill="1" applyBorder="1" applyAlignment="1">
      <alignment horizontal="left"/>
    </xf>
    <xf numFmtId="0" fontId="0" fillId="11" borderId="4" xfId="0" applyFill="1" applyBorder="1" applyAlignment="1">
      <alignment horizontal="center"/>
    </xf>
    <xf numFmtId="0" fontId="21" fillId="5" borderId="1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34"/>
  <sheetViews>
    <sheetView workbookViewId="0"/>
  </sheetViews>
  <sheetFormatPr defaultRowHeight="15" customHeight="1" x14ac:dyDescent="0.35"/>
  <cols>
    <col min="1" max="1" width="2.36328125" customWidth="1"/>
    <col min="2" max="2" width="3.6328125" customWidth="1"/>
    <col min="4" max="4" width="22.36328125" customWidth="1"/>
    <col min="5" max="5" width="13.36328125" customWidth="1"/>
    <col min="6" max="6" width="7.54296875" customWidth="1"/>
    <col min="8" max="8" width="9.36328125" customWidth="1"/>
    <col min="9" max="9" width="18.54296875" customWidth="1"/>
    <col min="10" max="10" width="53" customWidth="1"/>
  </cols>
  <sheetData>
    <row r="4" spans="2:11" ht="30" customHeight="1" x14ac:dyDescent="0.45">
      <c r="C4" s="1" t="s">
        <v>0</v>
      </c>
    </row>
    <row r="5" spans="2:11" ht="15.75" customHeight="1" x14ac:dyDescent="0.35"/>
    <row r="6" spans="2:11" ht="32.25" customHeight="1" x14ac:dyDescent="0.35">
      <c r="C6" s="2" t="s">
        <v>1</v>
      </c>
      <c r="D6" s="2" t="s">
        <v>2</v>
      </c>
      <c r="E6" s="2" t="s">
        <v>3</v>
      </c>
      <c r="F6" s="3" t="s">
        <v>4</v>
      </c>
      <c r="G6" s="2" t="s">
        <v>5</v>
      </c>
      <c r="H6" s="2" t="s">
        <v>6</v>
      </c>
      <c r="I6" s="2" t="s">
        <v>7</v>
      </c>
      <c r="J6" s="3" t="s">
        <v>8</v>
      </c>
    </row>
    <row r="7" spans="2:11" ht="15" customHeight="1" x14ac:dyDescent="0.35">
      <c r="B7">
        <v>1</v>
      </c>
      <c r="C7" s="4">
        <v>5</v>
      </c>
      <c r="D7" s="5" t="s">
        <v>9</v>
      </c>
      <c r="E7" s="4" t="s">
        <v>10</v>
      </c>
      <c r="F7" s="5" t="s">
        <v>11</v>
      </c>
      <c r="G7" s="4">
        <v>2000</v>
      </c>
      <c r="H7" s="4"/>
      <c r="I7" s="4">
        <v>2</v>
      </c>
      <c r="J7" s="4" t="s">
        <v>12</v>
      </c>
      <c r="K7" t="s">
        <v>13</v>
      </c>
    </row>
    <row r="8" spans="2:11" ht="15" customHeight="1" x14ac:dyDescent="0.35">
      <c r="B8">
        <v>2</v>
      </c>
      <c r="C8" s="6">
        <v>11</v>
      </c>
      <c r="D8" s="7" t="s">
        <v>9</v>
      </c>
      <c r="E8" s="6" t="s">
        <v>14</v>
      </c>
      <c r="F8" s="7" t="s">
        <v>11</v>
      </c>
      <c r="G8" s="6">
        <v>2000</v>
      </c>
      <c r="H8" s="6" t="s">
        <v>15</v>
      </c>
      <c r="I8" s="6">
        <v>2</v>
      </c>
      <c r="J8" s="6" t="s">
        <v>16</v>
      </c>
    </row>
    <row r="9" spans="2:11" ht="15" customHeight="1" x14ac:dyDescent="0.35">
      <c r="B9">
        <v>3</v>
      </c>
      <c r="C9" s="6">
        <v>14</v>
      </c>
      <c r="D9" s="7" t="s">
        <v>9</v>
      </c>
      <c r="E9" s="6" t="s">
        <v>17</v>
      </c>
      <c r="F9" s="7" t="s">
        <v>11</v>
      </c>
      <c r="G9" s="6">
        <v>3000</v>
      </c>
      <c r="H9" s="6"/>
      <c r="I9" s="6">
        <v>3</v>
      </c>
      <c r="J9" s="6" t="s">
        <v>18</v>
      </c>
    </row>
    <row r="10" spans="2:11" ht="15" customHeight="1" x14ac:dyDescent="0.35">
      <c r="B10">
        <v>4</v>
      </c>
      <c r="C10" s="6">
        <v>20</v>
      </c>
      <c r="D10" s="7" t="s">
        <v>9</v>
      </c>
      <c r="E10" s="6" t="s">
        <v>19</v>
      </c>
      <c r="F10" s="7" t="s">
        <v>11</v>
      </c>
      <c r="G10" s="6">
        <v>2000</v>
      </c>
      <c r="H10" s="6" t="s">
        <v>15</v>
      </c>
      <c r="I10" s="6">
        <v>2</v>
      </c>
      <c r="J10" s="6" t="s">
        <v>20</v>
      </c>
    </row>
    <row r="11" spans="2:11" ht="15" customHeight="1" x14ac:dyDescent="0.35">
      <c r="B11">
        <v>5</v>
      </c>
      <c r="C11" s="6">
        <v>23</v>
      </c>
      <c r="D11" s="7" t="s">
        <v>9</v>
      </c>
      <c r="E11" s="6" t="s">
        <v>21</v>
      </c>
      <c r="F11" s="7" t="s">
        <v>11</v>
      </c>
      <c r="G11" s="6">
        <v>1000</v>
      </c>
      <c r="H11" s="6"/>
      <c r="I11" s="6">
        <v>1</v>
      </c>
      <c r="J11" s="6" t="s">
        <v>22</v>
      </c>
    </row>
    <row r="12" spans="2:11" ht="15" customHeight="1" x14ac:dyDescent="0.35">
      <c r="B12">
        <v>6</v>
      </c>
      <c r="C12" s="6">
        <v>27</v>
      </c>
      <c r="D12" s="7" t="s">
        <v>9</v>
      </c>
      <c r="E12" s="6" t="s">
        <v>23</v>
      </c>
      <c r="F12" s="7" t="s">
        <v>11</v>
      </c>
      <c r="G12" s="6">
        <v>2000</v>
      </c>
      <c r="H12" s="6" t="s">
        <v>15</v>
      </c>
      <c r="I12" s="6">
        <v>2</v>
      </c>
      <c r="J12" s="6" t="s">
        <v>24</v>
      </c>
    </row>
    <row r="13" spans="2:11" ht="15" customHeight="1" x14ac:dyDescent="0.35">
      <c r="C13" s="6">
        <v>28</v>
      </c>
      <c r="D13" s="7" t="s">
        <v>9</v>
      </c>
      <c r="E13" s="6" t="s">
        <v>25</v>
      </c>
      <c r="F13" s="7" t="s">
        <v>11</v>
      </c>
      <c r="G13" s="6">
        <v>2000</v>
      </c>
      <c r="H13" s="6" t="s">
        <v>15</v>
      </c>
      <c r="I13" s="6">
        <v>2</v>
      </c>
      <c r="J13" s="6" t="s">
        <v>26</v>
      </c>
    </row>
    <row r="14" spans="2:11" ht="15" customHeight="1" x14ac:dyDescent="0.35">
      <c r="B14">
        <v>7</v>
      </c>
      <c r="C14" s="6">
        <v>30</v>
      </c>
      <c r="D14" s="8" t="s">
        <v>11</v>
      </c>
      <c r="E14" s="6" t="s">
        <v>27</v>
      </c>
      <c r="F14" s="7" t="s">
        <v>11</v>
      </c>
      <c r="G14" s="6">
        <v>1000</v>
      </c>
      <c r="H14" s="6"/>
      <c r="I14" s="6">
        <v>1</v>
      </c>
      <c r="J14" s="6" t="s">
        <v>28</v>
      </c>
    </row>
    <row r="15" spans="2:11" ht="15" customHeight="1" x14ac:dyDescent="0.35">
      <c r="B15">
        <v>8</v>
      </c>
      <c r="C15" s="6">
        <v>37</v>
      </c>
      <c r="D15" s="7" t="s">
        <v>9</v>
      </c>
      <c r="E15" s="6" t="s">
        <v>29</v>
      </c>
      <c r="F15" s="7" t="s">
        <v>11</v>
      </c>
      <c r="G15" s="6">
        <v>2000</v>
      </c>
      <c r="H15" s="6"/>
      <c r="I15" s="6">
        <v>2</v>
      </c>
      <c r="J15" s="6" t="s">
        <v>30</v>
      </c>
    </row>
    <row r="16" spans="2:11" ht="15" customHeight="1" x14ac:dyDescent="0.35">
      <c r="B16">
        <v>9</v>
      </c>
      <c r="C16" s="6">
        <v>47</v>
      </c>
      <c r="D16" s="8" t="s">
        <v>9</v>
      </c>
      <c r="E16" s="6" t="s">
        <v>31</v>
      </c>
      <c r="F16" s="7" t="s">
        <v>11</v>
      </c>
      <c r="G16" s="6">
        <v>2000</v>
      </c>
      <c r="H16" s="6"/>
      <c r="I16" s="6">
        <v>2</v>
      </c>
      <c r="J16" s="6" t="s">
        <v>32</v>
      </c>
    </row>
    <row r="17" spans="2:11" ht="15" customHeight="1" x14ac:dyDescent="0.35">
      <c r="B17">
        <v>10</v>
      </c>
      <c r="C17" s="6">
        <v>65</v>
      </c>
      <c r="D17" s="7" t="s">
        <v>9</v>
      </c>
      <c r="E17" s="6" t="s">
        <v>33</v>
      </c>
      <c r="F17" s="7" t="s">
        <v>11</v>
      </c>
      <c r="G17" s="6">
        <v>3000</v>
      </c>
      <c r="H17" s="6"/>
      <c r="I17" s="6">
        <v>3</v>
      </c>
      <c r="J17" s="6" t="s">
        <v>34</v>
      </c>
    </row>
    <row r="18" spans="2:11" ht="15" customHeight="1" x14ac:dyDescent="0.35">
      <c r="B18">
        <v>11</v>
      </c>
      <c r="C18" s="6">
        <v>72</v>
      </c>
      <c r="D18" s="8" t="s">
        <v>9</v>
      </c>
      <c r="E18" s="9" t="s">
        <v>35</v>
      </c>
      <c r="F18" s="7" t="s">
        <v>11</v>
      </c>
      <c r="G18" s="9">
        <v>2000</v>
      </c>
      <c r="H18" s="9"/>
      <c r="I18" s="9">
        <v>1</v>
      </c>
      <c r="J18" s="9" t="s">
        <v>36</v>
      </c>
    </row>
    <row r="19" spans="2:11" ht="15" customHeight="1" x14ac:dyDescent="0.35">
      <c r="B19">
        <v>12</v>
      </c>
      <c r="C19" s="10">
        <v>76</v>
      </c>
      <c r="D19" s="11" t="s">
        <v>37</v>
      </c>
      <c r="E19" s="10" t="s">
        <v>38</v>
      </c>
      <c r="F19" s="11"/>
      <c r="G19" s="10">
        <v>0</v>
      </c>
      <c r="H19" s="10"/>
      <c r="I19" s="10">
        <v>0</v>
      </c>
      <c r="J19" s="10" t="s">
        <v>39</v>
      </c>
    </row>
    <row r="20" spans="2:11" ht="15" customHeight="1" x14ac:dyDescent="0.35">
      <c r="B20">
        <v>13</v>
      </c>
      <c r="C20" s="6">
        <v>79</v>
      </c>
      <c r="D20" s="8" t="s">
        <v>11</v>
      </c>
      <c r="E20" s="6" t="s">
        <v>40</v>
      </c>
      <c r="F20" s="7" t="s">
        <v>11</v>
      </c>
      <c r="G20" s="6">
        <v>1000</v>
      </c>
      <c r="H20" s="6"/>
      <c r="I20" s="6">
        <v>1</v>
      </c>
      <c r="J20" s="6" t="s">
        <v>41</v>
      </c>
    </row>
    <row r="21" spans="2:11" ht="15" customHeight="1" x14ac:dyDescent="0.35">
      <c r="B21">
        <v>14</v>
      </c>
      <c r="C21" s="6">
        <v>86</v>
      </c>
      <c r="D21" s="7" t="s">
        <v>9</v>
      </c>
      <c r="E21" s="6" t="s">
        <v>42</v>
      </c>
      <c r="F21" s="7"/>
      <c r="G21" s="6">
        <v>1000</v>
      </c>
      <c r="H21" s="6"/>
      <c r="I21" s="6">
        <v>1</v>
      </c>
      <c r="J21" s="6" t="s">
        <v>43</v>
      </c>
      <c r="K21" t="s">
        <v>44</v>
      </c>
    </row>
    <row r="22" spans="2:11" ht="15" customHeight="1" x14ac:dyDescent="0.35">
      <c r="C22" s="6">
        <v>91</v>
      </c>
      <c r="D22" s="7" t="s">
        <v>9</v>
      </c>
      <c r="E22" s="6" t="s">
        <v>45</v>
      </c>
      <c r="F22" s="7" t="s">
        <v>11</v>
      </c>
      <c r="G22" s="6">
        <v>1000</v>
      </c>
      <c r="H22" s="6"/>
      <c r="I22" s="6">
        <v>1</v>
      </c>
      <c r="J22" s="6" t="s">
        <v>46</v>
      </c>
    </row>
    <row r="23" spans="2:11" ht="15" customHeight="1" x14ac:dyDescent="0.35">
      <c r="C23" s="6">
        <v>98</v>
      </c>
      <c r="D23" s="7" t="s">
        <v>9</v>
      </c>
      <c r="E23" s="6" t="s">
        <v>47</v>
      </c>
      <c r="F23" s="7" t="s">
        <v>11</v>
      </c>
      <c r="G23" s="6">
        <v>2000</v>
      </c>
      <c r="H23" s="6"/>
      <c r="I23" s="6">
        <v>2</v>
      </c>
      <c r="J23" s="6" t="s">
        <v>48</v>
      </c>
    </row>
    <row r="24" spans="2:11" ht="15" customHeight="1" x14ac:dyDescent="0.35">
      <c r="B24">
        <v>15</v>
      </c>
      <c r="C24" s="6">
        <v>99</v>
      </c>
      <c r="D24" s="7" t="s">
        <v>9</v>
      </c>
      <c r="E24" s="6" t="s">
        <v>49</v>
      </c>
      <c r="F24" s="7"/>
      <c r="G24" s="6">
        <v>4000</v>
      </c>
      <c r="H24" s="6" t="s">
        <v>15</v>
      </c>
      <c r="I24" s="6">
        <v>4</v>
      </c>
      <c r="J24" s="6" t="s">
        <v>50</v>
      </c>
      <c r="K24" t="s">
        <v>51</v>
      </c>
    </row>
    <row r="25" spans="2:11" ht="15" customHeight="1" x14ac:dyDescent="0.35">
      <c r="B25">
        <v>16</v>
      </c>
      <c r="C25" s="10">
        <v>101</v>
      </c>
      <c r="D25" s="11"/>
      <c r="E25" s="10" t="s">
        <v>52</v>
      </c>
      <c r="F25" s="11"/>
      <c r="G25" s="10">
        <v>0</v>
      </c>
      <c r="H25" s="10"/>
      <c r="I25" s="10"/>
      <c r="J25" s="10" t="s">
        <v>53</v>
      </c>
    </row>
    <row r="26" spans="2:11" ht="15" customHeight="1" x14ac:dyDescent="0.35">
      <c r="B26">
        <v>17</v>
      </c>
      <c r="C26" s="6">
        <v>103</v>
      </c>
      <c r="D26" s="7" t="s">
        <v>9</v>
      </c>
      <c r="E26" s="6" t="s">
        <v>54</v>
      </c>
      <c r="F26" s="7"/>
      <c r="G26" s="6">
        <v>4000</v>
      </c>
      <c r="H26" s="6"/>
      <c r="I26" s="6">
        <v>4</v>
      </c>
      <c r="J26" s="6" t="s">
        <v>55</v>
      </c>
    </row>
    <row r="27" spans="2:11" ht="15" customHeight="1" x14ac:dyDescent="0.35">
      <c r="B27">
        <v>18</v>
      </c>
      <c r="C27" s="6">
        <v>107</v>
      </c>
      <c r="D27" s="8" t="s">
        <v>9</v>
      </c>
      <c r="E27" s="6" t="s">
        <v>56</v>
      </c>
      <c r="F27" s="7"/>
      <c r="G27" s="6">
        <v>1000</v>
      </c>
      <c r="H27" s="6"/>
      <c r="I27" s="6">
        <v>1</v>
      </c>
      <c r="J27" s="6" t="s">
        <v>57</v>
      </c>
    </row>
    <row r="28" spans="2:11" ht="15" customHeight="1" x14ac:dyDescent="0.35">
      <c r="B28">
        <v>19</v>
      </c>
      <c r="C28" s="6">
        <v>109</v>
      </c>
      <c r="D28" s="7" t="s">
        <v>9</v>
      </c>
      <c r="E28" s="6" t="s">
        <v>58</v>
      </c>
      <c r="F28" s="7"/>
      <c r="G28" s="6">
        <v>1000</v>
      </c>
      <c r="H28" s="6"/>
      <c r="I28" s="6">
        <v>1</v>
      </c>
      <c r="J28" s="6" t="s">
        <v>59</v>
      </c>
    </row>
    <row r="29" spans="2:11" ht="15" customHeight="1" x14ac:dyDescent="0.35">
      <c r="B29">
        <v>20</v>
      </c>
      <c r="C29" s="6">
        <v>120</v>
      </c>
      <c r="D29" s="7" t="s">
        <v>9</v>
      </c>
      <c r="E29" s="6" t="s">
        <v>60</v>
      </c>
      <c r="F29" s="7"/>
      <c r="G29" s="6">
        <v>1000</v>
      </c>
      <c r="H29" s="6"/>
      <c r="I29" s="6">
        <v>1</v>
      </c>
      <c r="J29" s="6" t="s">
        <v>61</v>
      </c>
    </row>
    <row r="30" spans="2:11" ht="15" customHeight="1" x14ac:dyDescent="0.35">
      <c r="B30">
        <v>21</v>
      </c>
      <c r="C30" s="6">
        <v>127</v>
      </c>
      <c r="D30" s="8" t="s">
        <v>9</v>
      </c>
      <c r="E30" s="9" t="s">
        <v>62</v>
      </c>
      <c r="F30" s="8"/>
      <c r="G30" s="9">
        <v>7000</v>
      </c>
      <c r="H30" s="9" t="s">
        <v>15</v>
      </c>
      <c r="I30" s="9">
        <v>3</v>
      </c>
      <c r="J30" s="9" t="s">
        <v>63</v>
      </c>
      <c r="K30" t="s">
        <v>64</v>
      </c>
    </row>
    <row r="31" spans="2:11" ht="15" customHeight="1" x14ac:dyDescent="0.35">
      <c r="B31">
        <v>22</v>
      </c>
      <c r="C31" s="6">
        <v>131</v>
      </c>
      <c r="D31" s="8" t="s">
        <v>9</v>
      </c>
      <c r="E31" s="9" t="s">
        <v>65</v>
      </c>
      <c r="F31" s="7"/>
      <c r="G31" s="9">
        <v>4000</v>
      </c>
      <c r="H31" s="6" t="s">
        <v>15</v>
      </c>
      <c r="I31" s="9">
        <v>2</v>
      </c>
      <c r="J31" s="9" t="s">
        <v>66</v>
      </c>
    </row>
    <row r="32" spans="2:11" ht="15" customHeight="1" x14ac:dyDescent="0.35">
      <c r="B32">
        <v>23</v>
      </c>
      <c r="C32" s="6">
        <v>132</v>
      </c>
      <c r="D32" s="7" t="s">
        <v>9</v>
      </c>
      <c r="E32" s="6" t="s">
        <v>67</v>
      </c>
      <c r="F32" s="7"/>
      <c r="G32" s="6">
        <v>1000</v>
      </c>
      <c r="H32" s="6" t="s">
        <v>15</v>
      </c>
      <c r="I32" s="6">
        <v>1</v>
      </c>
      <c r="J32" s="6" t="s">
        <v>68</v>
      </c>
    </row>
    <row r="33" spans="2:10" ht="15" customHeight="1" x14ac:dyDescent="0.35">
      <c r="B33">
        <v>24</v>
      </c>
      <c r="C33" s="6">
        <v>133</v>
      </c>
      <c r="D33" s="7" t="s">
        <v>9</v>
      </c>
      <c r="E33" s="6" t="s">
        <v>69</v>
      </c>
      <c r="F33" s="6"/>
      <c r="G33" s="6">
        <v>2000</v>
      </c>
      <c r="H33" s="6" t="s">
        <v>15</v>
      </c>
      <c r="I33" s="6">
        <v>2</v>
      </c>
      <c r="J33" s="6" t="s">
        <v>70</v>
      </c>
    </row>
    <row r="34" spans="2:10" ht="15" customHeight="1" x14ac:dyDescent="0.35">
      <c r="G34" s="12">
        <f>SUM(G7:G33)</f>
        <v>54000</v>
      </c>
    </row>
  </sheetData>
  <sheetProtection selectLockedCells="1" selectUnlockedCells="1"/>
  <pageMargins left="0.35" right="0.70833333333333337" top="0.59027777777777768" bottom="0.78749999999999998" header="0.51180555555555551" footer="0.51180555555555551"/>
  <pageSetup paperSize="9" scale="90" firstPageNumber="0" orientation="landscape" horizontalDpi="300" verticalDpi="300" r:id="rId1"/>
  <headerFooter alignWithMargins="0">
    <oddHeader>&amp;L&amp;10&amp;"Arial"Interní
&amp;"Arial"&amp;06 &amp;C&amp;"Calibri"&amp;10&amp;K000000Internal&amp;1#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55"/>
  <sheetViews>
    <sheetView topLeftCell="B29" workbookViewId="0">
      <selection activeCell="M45" sqref="M45"/>
    </sheetView>
  </sheetViews>
  <sheetFormatPr defaultRowHeight="14.5" x14ac:dyDescent="0.35"/>
  <cols>
    <col min="1" max="1" width="2.36328125" customWidth="1"/>
    <col min="2" max="2" width="7.6328125" customWidth="1"/>
    <col min="3" max="3" width="6.36328125" customWidth="1"/>
    <col min="4" max="4" width="5.6328125" customWidth="1"/>
    <col min="5" max="5" width="15.54296875" customWidth="1"/>
    <col min="6" max="6" width="9.08984375" customWidth="1"/>
    <col min="7" max="7" width="8.54296875" customWidth="1"/>
    <col min="8" max="8" width="9.6328125" style="13" customWidth="1"/>
    <col min="9" max="9" width="8" customWidth="1"/>
    <col min="10" max="10" width="7.6328125" customWidth="1"/>
    <col min="11" max="11" width="7.6328125" style="13" customWidth="1"/>
    <col min="12" max="12" width="7.36328125" style="13" customWidth="1"/>
    <col min="13" max="13" width="63.90625" style="119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262</v>
      </c>
      <c r="M1" s="119" t="s">
        <v>287</v>
      </c>
    </row>
    <row r="2" spans="2:19" ht="18.75" customHeight="1" thickBot="1" x14ac:dyDescent="0.55000000000000004">
      <c r="D2" s="14" t="s">
        <v>351</v>
      </c>
    </row>
    <row r="3" spans="2:19" ht="91.5" customHeight="1" thickBot="1" x14ac:dyDescent="0.4">
      <c r="B3" s="2" t="s">
        <v>193</v>
      </c>
      <c r="C3" s="147" t="s">
        <v>224</v>
      </c>
      <c r="D3" s="118" t="s">
        <v>116</v>
      </c>
      <c r="E3" s="2" t="s">
        <v>74</v>
      </c>
      <c r="F3" s="3" t="s">
        <v>325</v>
      </c>
      <c r="G3" s="15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118" t="s">
        <v>119</v>
      </c>
      <c r="M3" s="120" t="s">
        <v>195</v>
      </c>
      <c r="N3" s="169" t="s">
        <v>78</v>
      </c>
      <c r="O3" s="169"/>
    </row>
    <row r="4" spans="2:19" ht="15.75" customHeight="1" x14ac:dyDescent="0.35">
      <c r="C4">
        <v>1</v>
      </c>
      <c r="D4" s="40">
        <v>3</v>
      </c>
      <c r="E4" s="49" t="s">
        <v>120</v>
      </c>
      <c r="F4" s="11" t="s">
        <v>226</v>
      </c>
      <c r="G4" s="49">
        <v>0</v>
      </c>
      <c r="H4" s="73" t="s">
        <v>84</v>
      </c>
      <c r="I4" s="49" t="s">
        <v>89</v>
      </c>
      <c r="J4" s="49" t="s">
        <v>84</v>
      </c>
      <c r="K4" s="45">
        <v>1</v>
      </c>
      <c r="L4" s="45">
        <v>1</v>
      </c>
      <c r="M4" s="121" t="s">
        <v>352</v>
      </c>
      <c r="N4" s="35"/>
      <c r="O4" s="47"/>
    </row>
    <row r="5" spans="2:19" ht="15.75" customHeight="1" x14ac:dyDescent="0.35">
      <c r="B5">
        <v>1</v>
      </c>
      <c r="C5">
        <v>2</v>
      </c>
      <c r="D5" s="49">
        <v>5</v>
      </c>
      <c r="E5" s="49" t="s">
        <v>10</v>
      </c>
      <c r="F5" s="111" t="s">
        <v>9</v>
      </c>
      <c r="G5" s="87">
        <v>1000</v>
      </c>
      <c r="H5" s="73" t="s">
        <v>15</v>
      </c>
      <c r="I5" s="49" t="s">
        <v>15</v>
      </c>
      <c r="J5" s="49" t="s">
        <v>15</v>
      </c>
      <c r="K5" s="45">
        <v>1</v>
      </c>
      <c r="L5" s="45">
        <v>1</v>
      </c>
      <c r="M5" s="149" t="s">
        <v>326</v>
      </c>
      <c r="N5" s="35"/>
      <c r="O5" s="47"/>
    </row>
    <row r="6" spans="2:19" ht="15.75" customHeight="1" x14ac:dyDescent="0.35">
      <c r="C6">
        <v>3</v>
      </c>
      <c r="D6" s="54">
        <v>7</v>
      </c>
      <c r="E6" s="49" t="s">
        <v>227</v>
      </c>
      <c r="F6" s="73" t="s">
        <v>226</v>
      </c>
      <c r="G6" s="49">
        <v>0</v>
      </c>
      <c r="H6" s="73" t="s">
        <v>84</v>
      </c>
      <c r="I6" s="49" t="s">
        <v>84</v>
      </c>
      <c r="J6" s="49" t="s">
        <v>15</v>
      </c>
      <c r="K6" s="45">
        <v>2</v>
      </c>
      <c r="L6" s="45">
        <v>2</v>
      </c>
      <c r="M6" s="121" t="s">
        <v>291</v>
      </c>
      <c r="N6" s="35"/>
      <c r="O6" s="47"/>
    </row>
    <row r="7" spans="2:19" ht="15.75" customHeight="1" x14ac:dyDescent="0.35">
      <c r="B7">
        <v>1</v>
      </c>
      <c r="C7">
        <v>4</v>
      </c>
      <c r="D7" s="49">
        <v>8</v>
      </c>
      <c r="E7" s="84" t="s">
        <v>198</v>
      </c>
      <c r="F7" s="157" t="s">
        <v>9</v>
      </c>
      <c r="G7" s="74">
        <v>3000</v>
      </c>
      <c r="H7" s="45" t="s">
        <v>15</v>
      </c>
      <c r="I7" s="74" t="s">
        <v>15</v>
      </c>
      <c r="J7" s="74" t="s">
        <v>15</v>
      </c>
      <c r="K7" s="45">
        <v>3</v>
      </c>
      <c r="L7" s="45">
        <v>3</v>
      </c>
      <c r="M7" s="149" t="s">
        <v>229</v>
      </c>
      <c r="N7" s="35"/>
      <c r="O7" s="47"/>
    </row>
    <row r="8" spans="2:19" ht="15.75" customHeight="1" x14ac:dyDescent="0.35">
      <c r="C8">
        <v>5</v>
      </c>
      <c r="D8" s="54">
        <v>9</v>
      </c>
      <c r="E8" s="84" t="s">
        <v>327</v>
      </c>
      <c r="F8" s="75" t="s">
        <v>226</v>
      </c>
      <c r="G8" s="74"/>
      <c r="H8" s="45" t="s">
        <v>84</v>
      </c>
      <c r="I8" s="74" t="s">
        <v>84</v>
      </c>
      <c r="J8" s="74" t="s">
        <v>84</v>
      </c>
      <c r="K8" s="45">
        <v>1</v>
      </c>
      <c r="L8" s="45">
        <v>1</v>
      </c>
      <c r="M8" s="121" t="s">
        <v>328</v>
      </c>
      <c r="N8" s="35"/>
      <c r="O8" s="47"/>
    </row>
    <row r="9" spans="2:19" ht="15.75" customHeight="1" x14ac:dyDescent="0.35">
      <c r="B9">
        <v>1</v>
      </c>
      <c r="C9">
        <v>6</v>
      </c>
      <c r="D9" s="10">
        <v>11</v>
      </c>
      <c r="E9" s="10" t="s">
        <v>14</v>
      </c>
      <c r="F9" s="111"/>
      <c r="G9" s="83">
        <v>2000</v>
      </c>
      <c r="H9" s="11" t="s">
        <v>15</v>
      </c>
      <c r="I9" s="10" t="s">
        <v>79</v>
      </c>
      <c r="J9" s="10" t="s">
        <v>15</v>
      </c>
      <c r="K9" s="53">
        <v>2</v>
      </c>
      <c r="L9" s="53">
        <v>2</v>
      </c>
      <c r="M9" s="123" t="s">
        <v>16</v>
      </c>
      <c r="N9" s="173"/>
      <c r="O9" s="173"/>
      <c r="P9" s="173"/>
      <c r="Q9" s="173"/>
      <c r="R9" s="173"/>
    </row>
    <row r="10" spans="2:19" ht="15.75" customHeight="1" x14ac:dyDescent="0.35">
      <c r="C10">
        <v>7</v>
      </c>
      <c r="D10" s="54">
        <v>12</v>
      </c>
      <c r="E10" s="10" t="s">
        <v>127</v>
      </c>
      <c r="F10" s="11" t="s">
        <v>226</v>
      </c>
      <c r="G10" s="10">
        <v>0</v>
      </c>
      <c r="H10" s="11" t="s">
        <v>84</v>
      </c>
      <c r="I10" s="10" t="s">
        <v>84</v>
      </c>
      <c r="J10" s="10" t="s">
        <v>84</v>
      </c>
      <c r="K10" s="53">
        <v>2</v>
      </c>
      <c r="L10" s="53">
        <v>2</v>
      </c>
      <c r="M10" s="153" t="s">
        <v>329</v>
      </c>
      <c r="N10" s="55" t="s">
        <v>353</v>
      </c>
    </row>
    <row r="11" spans="2:19" ht="15.75" customHeight="1" x14ac:dyDescent="0.35">
      <c r="C11">
        <v>8</v>
      </c>
      <c r="D11" s="54">
        <v>13</v>
      </c>
      <c r="E11" s="10" t="s">
        <v>129</v>
      </c>
      <c r="F11" s="11" t="s">
        <v>226</v>
      </c>
      <c r="G11" s="10">
        <v>0</v>
      </c>
      <c r="H11" s="11" t="s">
        <v>84</v>
      </c>
      <c r="I11" s="10" t="s">
        <v>84</v>
      </c>
      <c r="J11" s="10" t="s">
        <v>84</v>
      </c>
      <c r="K11" s="53">
        <v>2</v>
      </c>
      <c r="L11" s="53">
        <v>2</v>
      </c>
      <c r="M11" s="121" t="s">
        <v>130</v>
      </c>
      <c r="N11" s="55"/>
    </row>
    <row r="12" spans="2:19" ht="15.75" customHeight="1" x14ac:dyDescent="0.35">
      <c r="B12">
        <v>1</v>
      </c>
      <c r="C12">
        <v>9</v>
      </c>
      <c r="D12" s="10">
        <v>14</v>
      </c>
      <c r="E12" s="10" t="s">
        <v>17</v>
      </c>
      <c r="F12" s="111" t="s">
        <v>11</v>
      </c>
      <c r="G12" s="83">
        <v>3000</v>
      </c>
      <c r="H12" s="11" t="s">
        <v>15</v>
      </c>
      <c r="I12" s="158" t="s">
        <v>15</v>
      </c>
      <c r="J12" s="158" t="s">
        <v>15</v>
      </c>
      <c r="K12" s="53">
        <v>3</v>
      </c>
      <c r="L12" s="53">
        <v>3</v>
      </c>
      <c r="M12" s="123" t="s">
        <v>330</v>
      </c>
      <c r="N12" s="55"/>
    </row>
    <row r="13" spans="2:19" ht="15.75" customHeight="1" x14ac:dyDescent="0.35">
      <c r="B13">
        <v>1</v>
      </c>
      <c r="C13">
        <v>10</v>
      </c>
      <c r="D13" s="10">
        <v>19</v>
      </c>
      <c r="E13" s="10" t="s">
        <v>331</v>
      </c>
      <c r="F13" s="157" t="s">
        <v>9</v>
      </c>
      <c r="G13" s="95">
        <v>4000</v>
      </c>
      <c r="H13" s="11" t="s">
        <v>15</v>
      </c>
      <c r="I13" s="158" t="s">
        <v>15</v>
      </c>
      <c r="J13" s="158" t="s">
        <v>15</v>
      </c>
      <c r="K13" s="57">
        <v>4</v>
      </c>
      <c r="L13" s="57">
        <v>4</v>
      </c>
      <c r="M13" s="123" t="s">
        <v>354</v>
      </c>
      <c r="N13" s="35"/>
    </row>
    <row r="14" spans="2:19" ht="15.75" customHeight="1" x14ac:dyDescent="0.35">
      <c r="B14">
        <v>1</v>
      </c>
      <c r="C14">
        <v>11</v>
      </c>
      <c r="D14" s="50">
        <v>20</v>
      </c>
      <c r="E14" s="85" t="s">
        <v>131</v>
      </c>
      <c r="F14" s="156" t="s">
        <v>9</v>
      </c>
      <c r="G14" s="78">
        <v>4000</v>
      </c>
      <c r="H14" s="154" t="s">
        <v>15</v>
      </c>
      <c r="I14" s="159" t="s">
        <v>15</v>
      </c>
      <c r="J14" s="159" t="s">
        <v>15</v>
      </c>
      <c r="K14" s="57">
        <v>4</v>
      </c>
      <c r="L14" s="57">
        <v>4</v>
      </c>
      <c r="M14" s="123" t="s">
        <v>333</v>
      </c>
      <c r="N14"/>
      <c r="S14" t="s">
        <v>135</v>
      </c>
    </row>
    <row r="15" spans="2:19" ht="15.75" customHeight="1" x14ac:dyDescent="0.35">
      <c r="B15">
        <v>1</v>
      </c>
      <c r="C15">
        <v>12</v>
      </c>
      <c r="D15" s="10">
        <v>22</v>
      </c>
      <c r="E15" s="85" t="s">
        <v>295</v>
      </c>
      <c r="F15" s="156" t="s">
        <v>9</v>
      </c>
      <c r="G15" s="78">
        <v>4000</v>
      </c>
      <c r="H15" s="53" t="s">
        <v>15</v>
      </c>
      <c r="I15" s="160" t="s">
        <v>15</v>
      </c>
      <c r="J15" s="160" t="s">
        <v>15</v>
      </c>
      <c r="K15" s="57">
        <v>2</v>
      </c>
      <c r="L15" s="57">
        <v>4</v>
      </c>
      <c r="M15" s="150" t="s">
        <v>355</v>
      </c>
      <c r="N15"/>
    </row>
    <row r="16" spans="2:19" ht="15.75" customHeight="1" x14ac:dyDescent="0.35">
      <c r="B16">
        <v>1</v>
      </c>
      <c r="C16">
        <v>13</v>
      </c>
      <c r="D16" s="10">
        <v>27</v>
      </c>
      <c r="E16" s="10" t="s">
        <v>23</v>
      </c>
      <c r="F16" s="156" t="s">
        <v>9</v>
      </c>
      <c r="G16" s="76">
        <v>3000</v>
      </c>
      <c r="H16" s="53" t="s">
        <v>15</v>
      </c>
      <c r="I16" s="160" t="s">
        <v>79</v>
      </c>
      <c r="J16" s="160" t="s">
        <v>15</v>
      </c>
      <c r="K16" s="53">
        <v>3</v>
      </c>
      <c r="L16" s="53">
        <v>3</v>
      </c>
      <c r="M16" s="123" t="s">
        <v>366</v>
      </c>
      <c r="N16" s="68"/>
      <c r="O16" s="69" t="s">
        <v>269</v>
      </c>
      <c r="P16" s="69"/>
      <c r="Q16" s="69"/>
      <c r="R16" s="69"/>
      <c r="S16" s="69"/>
    </row>
    <row r="17" spans="2:18" ht="15.75" customHeight="1" x14ac:dyDescent="0.35">
      <c r="B17">
        <v>1</v>
      </c>
      <c r="C17">
        <v>14</v>
      </c>
      <c r="D17" s="10">
        <v>28</v>
      </c>
      <c r="E17" s="10" t="s">
        <v>25</v>
      </c>
      <c r="F17" s="156" t="s">
        <v>9</v>
      </c>
      <c r="G17" s="83">
        <v>3000</v>
      </c>
      <c r="H17" s="11" t="s">
        <v>15</v>
      </c>
      <c r="I17" s="10" t="s">
        <v>15</v>
      </c>
      <c r="J17" s="10" t="s">
        <v>15</v>
      </c>
      <c r="K17" s="53">
        <v>3</v>
      </c>
      <c r="L17" s="53">
        <v>3</v>
      </c>
      <c r="M17" s="123" t="s">
        <v>356</v>
      </c>
      <c r="N17" s="55" t="s">
        <v>298</v>
      </c>
    </row>
    <row r="18" spans="2:18" ht="15.75" customHeight="1" x14ac:dyDescent="0.35">
      <c r="B18">
        <v>1</v>
      </c>
      <c r="C18">
        <v>15</v>
      </c>
      <c r="D18" s="10">
        <v>37</v>
      </c>
      <c r="E18" s="10" t="s">
        <v>29</v>
      </c>
      <c r="F18" s="156" t="s">
        <v>9</v>
      </c>
      <c r="G18" s="95">
        <v>2000</v>
      </c>
      <c r="H18" s="11" t="s">
        <v>15</v>
      </c>
      <c r="I18" s="10" t="s">
        <v>15</v>
      </c>
      <c r="J18" s="10" t="s">
        <v>15</v>
      </c>
      <c r="K18" s="57">
        <v>2</v>
      </c>
      <c r="L18" s="57">
        <v>2</v>
      </c>
      <c r="M18" s="123" t="s">
        <v>236</v>
      </c>
      <c r="N18" s="55"/>
    </row>
    <row r="19" spans="2:18" ht="15.75" customHeight="1" x14ac:dyDescent="0.35">
      <c r="B19">
        <v>1</v>
      </c>
      <c r="C19">
        <v>16</v>
      </c>
      <c r="D19" s="10">
        <v>41</v>
      </c>
      <c r="E19" s="10" t="s">
        <v>357</v>
      </c>
      <c r="F19" s="156" t="s">
        <v>9</v>
      </c>
      <c r="G19" s="95">
        <v>3000</v>
      </c>
      <c r="H19" s="11" t="s">
        <v>15</v>
      </c>
      <c r="I19" s="10" t="s">
        <v>15</v>
      </c>
      <c r="J19" s="10" t="s">
        <v>15</v>
      </c>
      <c r="K19" s="57">
        <v>3</v>
      </c>
      <c r="L19" s="57">
        <v>3</v>
      </c>
      <c r="M19" s="151" t="s">
        <v>369</v>
      </c>
      <c r="N19" s="55"/>
    </row>
    <row r="20" spans="2:18" ht="15.75" customHeight="1" x14ac:dyDescent="0.35">
      <c r="B20">
        <v>1</v>
      </c>
      <c r="C20">
        <v>17</v>
      </c>
      <c r="D20" s="10">
        <v>49</v>
      </c>
      <c r="E20" s="10" t="s">
        <v>301</v>
      </c>
      <c r="F20" s="157" t="s">
        <v>9</v>
      </c>
      <c r="G20" s="95">
        <v>1000</v>
      </c>
      <c r="H20" s="11" t="s">
        <v>15</v>
      </c>
      <c r="I20" s="10" t="s">
        <v>15</v>
      </c>
      <c r="J20" s="10" t="s">
        <v>15</v>
      </c>
      <c r="K20" s="57">
        <v>1</v>
      </c>
      <c r="L20" s="57">
        <v>1</v>
      </c>
      <c r="M20" s="151" t="s">
        <v>302</v>
      </c>
      <c r="N20" s="55"/>
    </row>
    <row r="21" spans="2:18" ht="15.75" customHeight="1" x14ac:dyDescent="0.35">
      <c r="B21">
        <v>1</v>
      </c>
      <c r="C21">
        <v>18</v>
      </c>
      <c r="D21" s="10">
        <v>50</v>
      </c>
      <c r="E21" s="10" t="s">
        <v>272</v>
      </c>
      <c r="F21" s="157" t="s">
        <v>9</v>
      </c>
      <c r="G21" s="95">
        <v>4000</v>
      </c>
      <c r="H21" s="11" t="s">
        <v>15</v>
      </c>
      <c r="I21" s="10" t="s">
        <v>15</v>
      </c>
      <c r="J21" s="10" t="s">
        <v>15</v>
      </c>
      <c r="K21" s="57">
        <v>4</v>
      </c>
      <c r="L21" s="57">
        <v>4</v>
      </c>
      <c r="M21" s="151" t="s">
        <v>381</v>
      </c>
      <c r="N21" s="55"/>
    </row>
    <row r="22" spans="2:18" ht="15.75" customHeight="1" x14ac:dyDescent="0.35">
      <c r="B22">
        <v>1</v>
      </c>
      <c r="C22">
        <v>19</v>
      </c>
      <c r="D22" s="10">
        <v>51</v>
      </c>
      <c r="E22" s="10" t="s">
        <v>358</v>
      </c>
      <c r="F22" s="156" t="s">
        <v>9</v>
      </c>
      <c r="G22" s="95">
        <v>2000</v>
      </c>
      <c r="H22" s="11" t="s">
        <v>15</v>
      </c>
      <c r="I22" s="10" t="s">
        <v>15</v>
      </c>
      <c r="J22" s="10" t="s">
        <v>15</v>
      </c>
      <c r="K22" s="57">
        <v>2</v>
      </c>
      <c r="L22" s="57">
        <v>2</v>
      </c>
      <c r="M22" s="151" t="s">
        <v>359</v>
      </c>
      <c r="N22" s="55"/>
    </row>
    <row r="23" spans="2:18" ht="15.75" customHeight="1" x14ac:dyDescent="0.35">
      <c r="B23">
        <v>1</v>
      </c>
      <c r="C23">
        <v>20</v>
      </c>
      <c r="D23" s="10">
        <v>52</v>
      </c>
      <c r="E23" s="10" t="s">
        <v>145</v>
      </c>
      <c r="F23" s="156" t="s">
        <v>9</v>
      </c>
      <c r="G23" s="83">
        <v>1000</v>
      </c>
      <c r="H23" s="11" t="s">
        <v>15</v>
      </c>
      <c r="I23" s="10" t="s">
        <v>15</v>
      </c>
      <c r="J23" s="10" t="s">
        <v>15</v>
      </c>
      <c r="K23" s="53">
        <v>1</v>
      </c>
      <c r="L23" s="53">
        <v>1</v>
      </c>
      <c r="M23" s="123" t="s">
        <v>146</v>
      </c>
      <c r="N23" s="55"/>
    </row>
    <row r="24" spans="2:18" ht="15.75" customHeight="1" x14ac:dyDescent="0.35">
      <c r="C24">
        <v>21</v>
      </c>
      <c r="D24" s="54">
        <v>56</v>
      </c>
      <c r="E24" s="10" t="s">
        <v>337</v>
      </c>
      <c r="F24" s="11" t="s">
        <v>226</v>
      </c>
      <c r="G24" s="83">
        <v>0</v>
      </c>
      <c r="H24" s="11"/>
      <c r="I24" s="10"/>
      <c r="J24" s="10"/>
      <c r="K24" s="53">
        <v>2</v>
      </c>
      <c r="L24" s="53">
        <v>2</v>
      </c>
      <c r="M24" s="121" t="s">
        <v>338</v>
      </c>
      <c r="N24" s="55"/>
    </row>
    <row r="25" spans="2:18" ht="15.75" customHeight="1" x14ac:dyDescent="0.35">
      <c r="C25">
        <v>22</v>
      </c>
      <c r="D25" s="54">
        <v>62</v>
      </c>
      <c r="E25" s="10" t="s">
        <v>240</v>
      </c>
      <c r="F25" s="11" t="s">
        <v>226</v>
      </c>
      <c r="G25" s="10">
        <v>0</v>
      </c>
      <c r="H25" s="11"/>
      <c r="I25" s="10"/>
      <c r="J25" s="10"/>
      <c r="K25" s="53">
        <v>1</v>
      </c>
      <c r="L25" s="53">
        <v>1</v>
      </c>
      <c r="M25" s="121" t="s">
        <v>241</v>
      </c>
      <c r="N25" s="55"/>
    </row>
    <row r="26" spans="2:18" ht="15.75" customHeight="1" x14ac:dyDescent="0.35">
      <c r="B26">
        <v>1</v>
      </c>
      <c r="C26">
        <v>23</v>
      </c>
      <c r="D26" s="10">
        <v>67</v>
      </c>
      <c r="E26" s="10" t="s">
        <v>150</v>
      </c>
      <c r="F26" s="156" t="s">
        <v>9</v>
      </c>
      <c r="G26" s="155">
        <v>2000</v>
      </c>
      <c r="H26" s="11" t="s">
        <v>15</v>
      </c>
      <c r="I26" s="10" t="s">
        <v>15</v>
      </c>
      <c r="J26" s="10" t="s">
        <v>15</v>
      </c>
      <c r="K26" s="53">
        <v>2</v>
      </c>
      <c r="L26" s="53">
        <v>2</v>
      </c>
      <c r="M26" s="151" t="s">
        <v>303</v>
      </c>
      <c r="N26" s="55"/>
    </row>
    <row r="27" spans="2:18" ht="15.75" customHeight="1" x14ac:dyDescent="0.35">
      <c r="B27">
        <v>1</v>
      </c>
      <c r="C27">
        <v>24</v>
      </c>
      <c r="D27" s="49">
        <v>72</v>
      </c>
      <c r="E27" s="49" t="s">
        <v>35</v>
      </c>
      <c r="F27" s="156" t="s">
        <v>9</v>
      </c>
      <c r="G27" s="87">
        <v>3000</v>
      </c>
      <c r="H27" s="73" t="s">
        <v>15</v>
      </c>
      <c r="I27" s="49" t="s">
        <v>15</v>
      </c>
      <c r="J27" s="49" t="s">
        <v>15</v>
      </c>
      <c r="K27" s="45">
        <v>3</v>
      </c>
      <c r="L27" s="45">
        <v>3</v>
      </c>
      <c r="M27" s="149" t="s">
        <v>376</v>
      </c>
      <c r="N27" s="55" t="s">
        <v>341</v>
      </c>
    </row>
    <row r="28" spans="2:18" ht="15.75" customHeight="1" x14ac:dyDescent="0.35">
      <c r="B28">
        <v>1</v>
      </c>
      <c r="C28">
        <v>25</v>
      </c>
      <c r="D28" s="10">
        <v>73</v>
      </c>
      <c r="E28" s="10" t="s">
        <v>93</v>
      </c>
      <c r="F28" s="156" t="s">
        <v>9</v>
      </c>
      <c r="G28" s="83">
        <v>1000</v>
      </c>
      <c r="H28" s="11" t="s">
        <v>15</v>
      </c>
      <c r="I28" s="10" t="s">
        <v>15</v>
      </c>
      <c r="J28" s="10" t="s">
        <v>15</v>
      </c>
      <c r="K28" s="53">
        <v>1</v>
      </c>
      <c r="L28" s="53">
        <v>1</v>
      </c>
      <c r="M28" s="123" t="s">
        <v>156</v>
      </c>
      <c r="N28" s="173"/>
      <c r="O28" s="173"/>
      <c r="P28" s="173"/>
      <c r="Q28" s="173"/>
      <c r="R28" s="173"/>
    </row>
    <row r="29" spans="2:18" ht="15.75" customHeight="1" x14ac:dyDescent="0.35">
      <c r="B29">
        <v>1</v>
      </c>
      <c r="C29">
        <v>26</v>
      </c>
      <c r="D29" s="10">
        <v>79</v>
      </c>
      <c r="E29" s="10" t="s">
        <v>40</v>
      </c>
      <c r="F29" s="11" t="s">
        <v>9</v>
      </c>
      <c r="G29" s="83">
        <v>3000</v>
      </c>
      <c r="H29" s="11" t="s">
        <v>15</v>
      </c>
      <c r="I29" s="10" t="s">
        <v>15</v>
      </c>
      <c r="J29" s="49" t="s">
        <v>123</v>
      </c>
      <c r="K29" s="11">
        <v>3</v>
      </c>
      <c r="L29" s="11">
        <v>3</v>
      </c>
      <c r="M29" s="123" t="s">
        <v>306</v>
      </c>
      <c r="N29" s="35"/>
    </row>
    <row r="30" spans="2:18" ht="15.75" customHeight="1" x14ac:dyDescent="0.35">
      <c r="C30">
        <v>27</v>
      </c>
      <c r="D30" s="10">
        <v>80</v>
      </c>
      <c r="E30" s="10" t="s">
        <v>160</v>
      </c>
      <c r="F30" s="113" t="s">
        <v>84</v>
      </c>
      <c r="G30" s="76">
        <v>0</v>
      </c>
      <c r="H30" s="53" t="s">
        <v>15</v>
      </c>
      <c r="I30" s="76"/>
      <c r="J30" s="76" t="s">
        <v>15</v>
      </c>
      <c r="K30" s="53">
        <v>0</v>
      </c>
      <c r="L30" s="53">
        <v>0</v>
      </c>
      <c r="M30" s="123" t="s">
        <v>370</v>
      </c>
      <c r="N30" s="173" t="s">
        <v>360</v>
      </c>
      <c r="O30" s="173"/>
      <c r="P30" s="173"/>
      <c r="Q30" s="173"/>
      <c r="R30" s="173"/>
    </row>
    <row r="31" spans="2:18" ht="15.75" customHeight="1" x14ac:dyDescent="0.35">
      <c r="C31">
        <v>28</v>
      </c>
      <c r="D31" s="54">
        <v>83</v>
      </c>
      <c r="E31" s="10" t="s">
        <v>163</v>
      </c>
      <c r="F31" s="11" t="s">
        <v>226</v>
      </c>
      <c r="G31" s="10">
        <v>0</v>
      </c>
      <c r="H31" s="11" t="s">
        <v>15</v>
      </c>
      <c r="I31" s="10" t="s">
        <v>15</v>
      </c>
      <c r="J31" s="10" t="s">
        <v>15</v>
      </c>
      <c r="K31" s="11">
        <v>1</v>
      </c>
      <c r="L31" s="11">
        <v>1</v>
      </c>
      <c r="M31" s="121" t="s">
        <v>164</v>
      </c>
      <c r="N31" s="35"/>
    </row>
    <row r="32" spans="2:18" ht="15.75" customHeight="1" x14ac:dyDescent="0.35">
      <c r="C32">
        <v>29</v>
      </c>
      <c r="D32" s="54">
        <v>84</v>
      </c>
      <c r="E32" s="10" t="s">
        <v>165</v>
      </c>
      <c r="F32" s="11" t="s">
        <v>226</v>
      </c>
      <c r="G32" s="10"/>
      <c r="H32" s="11" t="s">
        <v>84</v>
      </c>
      <c r="I32" s="10" t="s">
        <v>84</v>
      </c>
      <c r="J32" s="10" t="s">
        <v>84</v>
      </c>
      <c r="K32" s="11">
        <v>2</v>
      </c>
      <c r="L32" s="11">
        <v>2</v>
      </c>
      <c r="M32" s="121" t="s">
        <v>166</v>
      </c>
      <c r="N32" s="35"/>
    </row>
    <row r="33" spans="2:15" ht="15.75" customHeight="1" x14ac:dyDescent="0.35">
      <c r="C33">
        <v>30</v>
      </c>
      <c r="D33" s="54">
        <v>85</v>
      </c>
      <c r="E33" s="10" t="s">
        <v>167</v>
      </c>
      <c r="F33" s="11" t="s">
        <v>226</v>
      </c>
      <c r="G33" s="10"/>
      <c r="H33" s="11" t="s">
        <v>84</v>
      </c>
      <c r="I33" s="10" t="s">
        <v>84</v>
      </c>
      <c r="J33" s="10" t="s">
        <v>84</v>
      </c>
      <c r="K33" s="11">
        <v>1</v>
      </c>
      <c r="L33" s="11">
        <v>1</v>
      </c>
      <c r="M33" s="121" t="s">
        <v>166</v>
      </c>
      <c r="N33" s="35"/>
    </row>
    <row r="34" spans="2:15" ht="15.75" customHeight="1" x14ac:dyDescent="0.35">
      <c r="B34">
        <v>1</v>
      </c>
      <c r="C34">
        <v>31</v>
      </c>
      <c r="D34" s="10">
        <v>86</v>
      </c>
      <c r="E34" s="85" t="s">
        <v>361</v>
      </c>
      <c r="F34" s="111" t="s">
        <v>9</v>
      </c>
      <c r="G34" s="76">
        <v>2000</v>
      </c>
      <c r="H34" s="53" t="s">
        <v>15</v>
      </c>
      <c r="I34" s="76" t="s">
        <v>15</v>
      </c>
      <c r="J34" s="76" t="s">
        <v>15</v>
      </c>
      <c r="K34" s="53">
        <v>1</v>
      </c>
      <c r="L34" s="53">
        <v>2</v>
      </c>
      <c r="M34" s="123" t="s">
        <v>362</v>
      </c>
    </row>
    <row r="35" spans="2:15" ht="15.75" customHeight="1" x14ac:dyDescent="0.35">
      <c r="C35">
        <v>32</v>
      </c>
      <c r="D35" s="54">
        <v>88</v>
      </c>
      <c r="E35" s="10" t="s">
        <v>169</v>
      </c>
      <c r="F35" s="11" t="s">
        <v>226</v>
      </c>
      <c r="G35" s="10">
        <v>0</v>
      </c>
      <c r="H35" s="11" t="s">
        <v>15</v>
      </c>
      <c r="I35" s="10" t="s">
        <v>170</v>
      </c>
      <c r="J35" s="10" t="s">
        <v>15</v>
      </c>
      <c r="K35" s="11">
        <v>1</v>
      </c>
      <c r="L35" s="11">
        <v>1</v>
      </c>
      <c r="M35" s="121" t="s">
        <v>371</v>
      </c>
    </row>
    <row r="36" spans="2:15" ht="15.75" customHeight="1" x14ac:dyDescent="0.35">
      <c r="D36" s="54">
        <v>89</v>
      </c>
      <c r="E36" s="10" t="s">
        <v>377</v>
      </c>
      <c r="F36" s="73" t="s">
        <v>378</v>
      </c>
      <c r="G36" s="10">
        <v>0</v>
      </c>
      <c r="H36" s="11"/>
      <c r="I36" s="10"/>
      <c r="J36" s="10"/>
      <c r="K36" s="11">
        <v>3</v>
      </c>
      <c r="L36" s="11">
        <v>3</v>
      </c>
      <c r="M36" s="121" t="s">
        <v>379</v>
      </c>
    </row>
    <row r="37" spans="2:15" ht="15.75" customHeight="1" x14ac:dyDescent="0.35">
      <c r="B37">
        <v>1</v>
      </c>
      <c r="C37">
        <v>33</v>
      </c>
      <c r="D37" s="10">
        <v>91</v>
      </c>
      <c r="E37" s="10" t="s">
        <v>45</v>
      </c>
      <c r="F37" s="111" t="s">
        <v>9</v>
      </c>
      <c r="G37" s="83">
        <v>2000</v>
      </c>
      <c r="H37" s="11" t="s">
        <v>15</v>
      </c>
      <c r="I37" s="10" t="s">
        <v>15</v>
      </c>
      <c r="J37" s="10" t="s">
        <v>15</v>
      </c>
      <c r="K37" s="11">
        <v>2</v>
      </c>
      <c r="L37" s="11">
        <v>2</v>
      </c>
      <c r="M37" s="123" t="s">
        <v>374</v>
      </c>
    </row>
    <row r="38" spans="2:15" ht="15.75" customHeight="1" x14ac:dyDescent="0.35">
      <c r="B38">
        <v>1</v>
      </c>
      <c r="C38">
        <v>34</v>
      </c>
      <c r="D38" s="10">
        <v>95</v>
      </c>
      <c r="E38" s="10" t="s">
        <v>174</v>
      </c>
      <c r="F38" s="111" t="s">
        <v>9</v>
      </c>
      <c r="G38" s="83">
        <v>2000</v>
      </c>
      <c r="H38" s="11" t="s">
        <v>15</v>
      </c>
      <c r="I38" s="10" t="s">
        <v>15</v>
      </c>
      <c r="J38" s="10" t="s">
        <v>15</v>
      </c>
      <c r="K38" s="11">
        <v>2</v>
      </c>
      <c r="L38" s="11">
        <v>2</v>
      </c>
      <c r="M38" s="123" t="s">
        <v>246</v>
      </c>
      <c r="N38" s="35"/>
    </row>
    <row r="39" spans="2:15" ht="15.75" customHeight="1" x14ac:dyDescent="0.35">
      <c r="B39">
        <v>1</v>
      </c>
      <c r="C39">
        <v>35</v>
      </c>
      <c r="D39" s="10">
        <v>96</v>
      </c>
      <c r="E39" s="10" t="s">
        <v>363</v>
      </c>
      <c r="F39" s="111" t="s">
        <v>9</v>
      </c>
      <c r="G39" s="83">
        <v>1000</v>
      </c>
      <c r="H39" s="11"/>
      <c r="I39" s="10"/>
      <c r="J39" s="10" t="s">
        <v>15</v>
      </c>
      <c r="K39" s="11">
        <v>1</v>
      </c>
      <c r="L39" s="11">
        <v>1</v>
      </c>
      <c r="M39" s="149" t="s">
        <v>364</v>
      </c>
      <c r="N39" s="35"/>
    </row>
    <row r="40" spans="2:15" ht="15.75" customHeight="1" x14ac:dyDescent="0.35">
      <c r="C40">
        <v>36</v>
      </c>
      <c r="D40" s="54">
        <v>97</v>
      </c>
      <c r="E40" s="10" t="s">
        <v>177</v>
      </c>
      <c r="F40" s="11" t="s">
        <v>226</v>
      </c>
      <c r="G40" s="10">
        <v>0</v>
      </c>
      <c r="H40" s="11" t="s">
        <v>84</v>
      </c>
      <c r="I40" s="10" t="s">
        <v>84</v>
      </c>
      <c r="J40" s="10" t="s">
        <v>84</v>
      </c>
      <c r="K40" s="11">
        <v>1</v>
      </c>
      <c r="L40" s="11">
        <v>1</v>
      </c>
      <c r="M40" s="121" t="s">
        <v>166</v>
      </c>
      <c r="N40" s="35"/>
    </row>
    <row r="41" spans="2:15" ht="15.75" customHeight="1" x14ac:dyDescent="0.35">
      <c r="B41">
        <v>1</v>
      </c>
      <c r="C41">
        <v>37</v>
      </c>
      <c r="D41" s="10">
        <v>98</v>
      </c>
      <c r="E41" s="10" t="s">
        <v>47</v>
      </c>
      <c r="F41" s="103" t="s">
        <v>9</v>
      </c>
      <c r="G41" s="76">
        <v>3000</v>
      </c>
      <c r="H41" s="53" t="s">
        <v>15</v>
      </c>
      <c r="I41" s="76" t="s">
        <v>15</v>
      </c>
      <c r="J41" s="76" t="s">
        <v>15</v>
      </c>
      <c r="K41" s="53">
        <v>3</v>
      </c>
      <c r="L41" s="53">
        <v>3</v>
      </c>
      <c r="M41" s="123" t="s">
        <v>367</v>
      </c>
      <c r="N41" s="35" t="s">
        <v>248</v>
      </c>
    </row>
    <row r="42" spans="2:15" ht="15.75" customHeight="1" x14ac:dyDescent="0.35">
      <c r="B42">
        <v>1</v>
      </c>
      <c r="C42">
        <v>38</v>
      </c>
      <c r="D42" s="50">
        <v>99</v>
      </c>
      <c r="E42" s="10" t="s">
        <v>279</v>
      </c>
      <c r="F42" s="103" t="s">
        <v>9</v>
      </c>
      <c r="G42" s="76">
        <v>1000</v>
      </c>
      <c r="H42" s="11" t="s">
        <v>84</v>
      </c>
      <c r="I42" s="10" t="s">
        <v>84</v>
      </c>
      <c r="J42" s="10" t="s">
        <v>84</v>
      </c>
      <c r="K42" s="53">
        <v>1</v>
      </c>
      <c r="L42" s="53">
        <v>1</v>
      </c>
      <c r="M42" s="123" t="s">
        <v>345</v>
      </c>
      <c r="N42" s="35"/>
    </row>
    <row r="43" spans="2:15" ht="15.75" customHeight="1" x14ac:dyDescent="0.35">
      <c r="C43">
        <v>39</v>
      </c>
      <c r="D43" s="54">
        <v>100</v>
      </c>
      <c r="E43" s="10" t="s">
        <v>99</v>
      </c>
      <c r="F43" s="11" t="s">
        <v>226</v>
      </c>
      <c r="G43" s="10">
        <v>0</v>
      </c>
      <c r="H43" s="11" t="s">
        <v>15</v>
      </c>
      <c r="I43" s="10" t="s">
        <v>15</v>
      </c>
      <c r="J43" s="10" t="s">
        <v>15</v>
      </c>
      <c r="K43" s="11">
        <v>1</v>
      </c>
      <c r="L43" s="11">
        <v>1</v>
      </c>
      <c r="M43" s="121" t="s">
        <v>100</v>
      </c>
    </row>
    <row r="44" spans="2:15" ht="15.75" customHeight="1" x14ac:dyDescent="0.35">
      <c r="B44">
        <v>1</v>
      </c>
      <c r="C44">
        <v>40</v>
      </c>
      <c r="D44" s="54">
        <v>102</v>
      </c>
      <c r="E44" s="10" t="s">
        <v>251</v>
      </c>
      <c r="F44" s="103" t="s">
        <v>9</v>
      </c>
      <c r="G44" s="83">
        <v>1000</v>
      </c>
      <c r="H44" s="11" t="s">
        <v>84</v>
      </c>
      <c r="I44" s="10" t="s">
        <v>84</v>
      </c>
      <c r="J44" s="10" t="s">
        <v>84</v>
      </c>
      <c r="K44" s="11">
        <v>1</v>
      </c>
      <c r="L44" s="11">
        <v>2</v>
      </c>
      <c r="M44" s="123" t="s">
        <v>372</v>
      </c>
    </row>
    <row r="45" spans="2:15" ht="15.75" customHeight="1" x14ac:dyDescent="0.35">
      <c r="B45">
        <v>1</v>
      </c>
      <c r="C45">
        <v>41</v>
      </c>
      <c r="D45" s="10">
        <v>103</v>
      </c>
      <c r="E45" s="10" t="s">
        <v>54</v>
      </c>
      <c r="F45" s="111" t="s">
        <v>9</v>
      </c>
      <c r="G45" s="76">
        <v>3000</v>
      </c>
      <c r="H45" s="154" t="s">
        <v>15</v>
      </c>
      <c r="I45" s="85" t="s">
        <v>15</v>
      </c>
      <c r="J45" s="85" t="s">
        <v>15</v>
      </c>
      <c r="K45" s="53">
        <v>2</v>
      </c>
      <c r="L45" s="53">
        <v>3</v>
      </c>
      <c r="M45" s="123" t="s">
        <v>365</v>
      </c>
      <c r="N45" s="171"/>
      <c r="O45" s="171"/>
    </row>
    <row r="46" spans="2:15" ht="15.75" customHeight="1" x14ac:dyDescent="0.35">
      <c r="B46">
        <v>1</v>
      </c>
      <c r="C46">
        <v>42</v>
      </c>
      <c r="D46" s="10">
        <v>106</v>
      </c>
      <c r="E46" s="10" t="s">
        <v>313</v>
      </c>
      <c r="F46" s="77" t="s">
        <v>9</v>
      </c>
      <c r="G46" s="76">
        <v>3000</v>
      </c>
      <c r="H46" s="154" t="s">
        <v>15</v>
      </c>
      <c r="I46" s="85" t="s">
        <v>15</v>
      </c>
      <c r="J46" s="85" t="s">
        <v>15</v>
      </c>
      <c r="K46" s="53">
        <v>3</v>
      </c>
      <c r="L46" s="53">
        <v>3</v>
      </c>
      <c r="M46" s="123" t="s">
        <v>308</v>
      </c>
      <c r="O46" s="13"/>
    </row>
    <row r="47" spans="2:15" ht="15.75" customHeight="1" x14ac:dyDescent="0.35">
      <c r="B47">
        <v>1</v>
      </c>
      <c r="C47">
        <v>43</v>
      </c>
      <c r="D47" s="10">
        <v>109</v>
      </c>
      <c r="E47" s="10" t="s">
        <v>58</v>
      </c>
      <c r="F47" s="103" t="s">
        <v>9</v>
      </c>
      <c r="G47" s="83">
        <v>1000</v>
      </c>
      <c r="H47" s="11" t="s">
        <v>15</v>
      </c>
      <c r="I47" s="10" t="s">
        <v>15</v>
      </c>
      <c r="J47" s="10" t="s">
        <v>15</v>
      </c>
      <c r="K47" s="11">
        <v>1</v>
      </c>
      <c r="L47" s="11">
        <v>1</v>
      </c>
      <c r="M47" s="123" t="s">
        <v>373</v>
      </c>
    </row>
    <row r="48" spans="2:15" ht="15.75" customHeight="1" x14ac:dyDescent="0.35">
      <c r="B48">
        <v>1</v>
      </c>
      <c r="C48">
        <v>44</v>
      </c>
      <c r="D48" s="10">
        <v>120</v>
      </c>
      <c r="E48" s="10" t="s">
        <v>60</v>
      </c>
      <c r="F48" s="111" t="s">
        <v>368</v>
      </c>
      <c r="G48" s="83">
        <v>2000</v>
      </c>
      <c r="H48" s="11" t="s">
        <v>15</v>
      </c>
      <c r="I48" s="10" t="s">
        <v>15</v>
      </c>
      <c r="J48" s="10" t="s">
        <v>15</v>
      </c>
      <c r="K48" s="11">
        <v>2</v>
      </c>
      <c r="L48" s="11">
        <v>2</v>
      </c>
      <c r="M48" s="123" t="s">
        <v>380</v>
      </c>
      <c r="N48" s="47"/>
    </row>
    <row r="49" spans="2:14" ht="18.649999999999999" customHeight="1" x14ac:dyDescent="0.35">
      <c r="C49">
        <v>45</v>
      </c>
      <c r="D49" s="54">
        <v>128</v>
      </c>
      <c r="E49" s="10" t="s">
        <v>184</v>
      </c>
      <c r="F49" s="11" t="s">
        <v>226</v>
      </c>
      <c r="G49" s="10">
        <v>0</v>
      </c>
      <c r="H49" s="11" t="s">
        <v>84</v>
      </c>
      <c r="I49" s="10" t="s">
        <v>15</v>
      </c>
      <c r="J49" s="10" t="s">
        <v>15</v>
      </c>
      <c r="K49" s="11">
        <v>1</v>
      </c>
      <c r="L49" s="11">
        <v>1</v>
      </c>
      <c r="M49" s="121" t="s">
        <v>347</v>
      </c>
      <c r="N49" s="35"/>
    </row>
    <row r="50" spans="2:14" ht="15.75" customHeight="1" x14ac:dyDescent="0.35">
      <c r="B50">
        <v>1</v>
      </c>
      <c r="C50">
        <v>46</v>
      </c>
      <c r="D50" s="10">
        <v>132</v>
      </c>
      <c r="E50" s="10" t="s">
        <v>285</v>
      </c>
      <c r="F50" s="103" t="s">
        <v>9</v>
      </c>
      <c r="G50" s="83">
        <v>5000</v>
      </c>
      <c r="H50" s="11" t="s">
        <v>15</v>
      </c>
      <c r="I50" s="10" t="s">
        <v>15</v>
      </c>
      <c r="J50" s="10" t="s">
        <v>15</v>
      </c>
      <c r="K50" s="11">
        <v>3</v>
      </c>
      <c r="L50" s="11">
        <v>5</v>
      </c>
      <c r="M50" s="123" t="s">
        <v>375</v>
      </c>
      <c r="N50" s="35"/>
    </row>
    <row r="51" spans="2:14" ht="15.75" customHeight="1" x14ac:dyDescent="0.35">
      <c r="B51" s="60">
        <v>1</v>
      </c>
      <c r="C51">
        <v>47</v>
      </c>
      <c r="D51" s="10">
        <v>133</v>
      </c>
      <c r="E51" s="10" t="s">
        <v>69</v>
      </c>
      <c r="F51" s="111" t="s">
        <v>9</v>
      </c>
      <c r="G51" s="83">
        <v>2000</v>
      </c>
      <c r="H51" s="11" t="s">
        <v>15</v>
      </c>
      <c r="I51" s="10" t="s">
        <v>15</v>
      </c>
      <c r="J51" s="10" t="s">
        <v>15</v>
      </c>
      <c r="K51" s="11">
        <v>2</v>
      </c>
      <c r="L51" s="11">
        <v>2</v>
      </c>
      <c r="M51" s="123" t="s">
        <v>349</v>
      </c>
    </row>
    <row r="52" spans="2:14" ht="15.75" customHeight="1" x14ac:dyDescent="0.35">
      <c r="B52" s="117">
        <f>SUM(B4:B51)</f>
        <v>32</v>
      </c>
      <c r="C52">
        <v>47</v>
      </c>
      <c r="D52" s="117">
        <f>C52-B52</f>
        <v>15</v>
      </c>
      <c r="E52" s="117" t="s">
        <v>320</v>
      </c>
      <c r="F52" s="117"/>
      <c r="G52">
        <f>SUM(G5:G51)</f>
        <v>77000</v>
      </c>
      <c r="K52" s="13">
        <f>SUM(K4:K51)</f>
        <v>93</v>
      </c>
      <c r="L52" s="13">
        <f>SUM(L4:L51)</f>
        <v>100</v>
      </c>
    </row>
    <row r="53" spans="2:14" ht="12.75" customHeight="1" x14ac:dyDescent="0.35">
      <c r="D53" s="63">
        <f>B52</f>
        <v>32</v>
      </c>
      <c r="E53" s="63" t="s">
        <v>321</v>
      </c>
      <c r="F53" s="63"/>
      <c r="G53" s="63"/>
      <c r="H53" s="64"/>
      <c r="I53" s="63"/>
      <c r="J53" s="63"/>
      <c r="K53" s="64"/>
      <c r="L53" s="64"/>
      <c r="M53" s="126" t="s">
        <v>350</v>
      </c>
    </row>
    <row r="54" spans="2:14" x14ac:dyDescent="0.35">
      <c r="D54">
        <f>SUM(D52:D53)</f>
        <v>47</v>
      </c>
      <c r="E54" t="s">
        <v>323</v>
      </c>
      <c r="M54" s="129"/>
    </row>
    <row r="55" spans="2:14" x14ac:dyDescent="0.35">
      <c r="K55" s="13">
        <f>34/138</f>
        <v>0.24637681159420291</v>
      </c>
    </row>
  </sheetData>
  <mergeCells count="5">
    <mergeCell ref="N3:O3"/>
    <mergeCell ref="N9:R9"/>
    <mergeCell ref="N28:R28"/>
    <mergeCell ref="N30:R30"/>
    <mergeCell ref="N45:O45"/>
  </mergeCells>
  <pageMargins left="0.7" right="0.7" top="0.78740157499999996" bottom="0.78740157499999996" header="0.3" footer="0.3"/>
  <pageSetup paperSize="9" orientation="portrait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33C39-9E60-48C3-A975-7CB615AD5074}">
  <dimension ref="B1:S58"/>
  <sheetViews>
    <sheetView topLeftCell="D1" workbookViewId="0">
      <selection activeCell="D1" sqref="A1:XFD1048576"/>
    </sheetView>
  </sheetViews>
  <sheetFormatPr defaultRowHeight="14.5" x14ac:dyDescent="0.35"/>
  <cols>
    <col min="1" max="1" width="2.36328125" customWidth="1"/>
    <col min="2" max="2" width="7.6328125" customWidth="1"/>
    <col min="3" max="3" width="6.36328125" customWidth="1"/>
    <col min="4" max="4" width="5.6328125" customWidth="1"/>
    <col min="5" max="5" width="15.54296875" customWidth="1"/>
    <col min="6" max="6" width="9.08984375" customWidth="1"/>
    <col min="7" max="7" width="8.54296875" customWidth="1"/>
    <col min="8" max="8" width="9.6328125" style="13" customWidth="1"/>
    <col min="9" max="9" width="8" customWidth="1"/>
    <col min="10" max="10" width="7.6328125" customWidth="1"/>
    <col min="11" max="11" width="7.6328125" style="13" customWidth="1"/>
    <col min="12" max="12" width="7.36328125" style="13" customWidth="1"/>
    <col min="13" max="13" width="63.90625" style="119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262</v>
      </c>
      <c r="M1" s="119" t="s">
        <v>287</v>
      </c>
    </row>
    <row r="2" spans="2:19" ht="18.75" customHeight="1" thickBot="1" x14ac:dyDescent="0.55000000000000004">
      <c r="D2" s="14" t="s">
        <v>382</v>
      </c>
    </row>
    <row r="3" spans="2:19" ht="107.5" customHeight="1" thickBot="1" x14ac:dyDescent="0.4">
      <c r="B3" s="2" t="s">
        <v>193</v>
      </c>
      <c r="C3" s="147" t="s">
        <v>224</v>
      </c>
      <c r="D3" s="118" t="s">
        <v>116</v>
      </c>
      <c r="E3" s="2" t="s">
        <v>74</v>
      </c>
      <c r="F3" s="3" t="s">
        <v>387</v>
      </c>
      <c r="G3" s="15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118" t="s">
        <v>119</v>
      </c>
      <c r="M3" s="120" t="s">
        <v>195</v>
      </c>
      <c r="N3" s="169" t="s">
        <v>78</v>
      </c>
      <c r="O3" s="169"/>
    </row>
    <row r="4" spans="2:19" ht="15.75" customHeight="1" x14ac:dyDescent="0.35">
      <c r="B4">
        <v>1</v>
      </c>
      <c r="C4">
        <v>1</v>
      </c>
      <c r="D4" s="40">
        <v>2</v>
      </c>
      <c r="E4" s="49" t="s">
        <v>390</v>
      </c>
      <c r="F4" s="11" t="s">
        <v>9</v>
      </c>
      <c r="G4" s="87">
        <v>2000</v>
      </c>
      <c r="H4" s="73" t="s">
        <v>15</v>
      </c>
      <c r="I4" s="49" t="s">
        <v>15</v>
      </c>
      <c r="J4" s="49" t="s">
        <v>15</v>
      </c>
      <c r="K4" s="45">
        <v>2</v>
      </c>
      <c r="L4" s="45">
        <v>2</v>
      </c>
      <c r="M4" s="162" t="s">
        <v>391</v>
      </c>
      <c r="N4" s="35"/>
      <c r="O4" s="47"/>
    </row>
    <row r="5" spans="2:19" ht="15.75" customHeight="1" x14ac:dyDescent="0.35">
      <c r="B5">
        <v>1</v>
      </c>
      <c r="C5">
        <v>2</v>
      </c>
      <c r="D5" s="168">
        <v>3</v>
      </c>
      <c r="E5" s="87" t="s">
        <v>120</v>
      </c>
      <c r="F5" s="11" t="s">
        <v>9</v>
      </c>
      <c r="G5" s="49">
        <v>1000</v>
      </c>
      <c r="H5" s="73" t="s">
        <v>84</v>
      </c>
      <c r="I5" s="49" t="s">
        <v>89</v>
      </c>
      <c r="J5" s="49" t="s">
        <v>84</v>
      </c>
      <c r="K5" s="45">
        <v>1</v>
      </c>
      <c r="L5" s="45">
        <v>1</v>
      </c>
      <c r="M5" s="162" t="s">
        <v>386</v>
      </c>
      <c r="N5" s="35"/>
      <c r="O5" s="47"/>
    </row>
    <row r="6" spans="2:19" ht="15.75" customHeight="1" x14ac:dyDescent="0.35">
      <c r="B6">
        <v>1</v>
      </c>
      <c r="C6">
        <v>3</v>
      </c>
      <c r="D6" s="49">
        <v>5</v>
      </c>
      <c r="E6" s="49" t="s">
        <v>10</v>
      </c>
      <c r="F6" s="72" t="s">
        <v>9</v>
      </c>
      <c r="G6" s="87">
        <v>1000</v>
      </c>
      <c r="H6" s="73" t="s">
        <v>15</v>
      </c>
      <c r="I6" s="49" t="s">
        <v>15</v>
      </c>
      <c r="J6" s="49" t="s">
        <v>15</v>
      </c>
      <c r="K6" s="45">
        <v>1</v>
      </c>
      <c r="L6" s="45">
        <v>1</v>
      </c>
      <c r="M6" s="149" t="s">
        <v>326</v>
      </c>
      <c r="N6" s="35"/>
      <c r="O6" s="47"/>
    </row>
    <row r="7" spans="2:19" ht="15.75" customHeight="1" x14ac:dyDescent="0.35">
      <c r="C7">
        <v>4</v>
      </c>
      <c r="D7" s="54">
        <v>7</v>
      </c>
      <c r="E7" s="49" t="s">
        <v>227</v>
      </c>
      <c r="F7" s="73" t="s">
        <v>226</v>
      </c>
      <c r="G7" s="49">
        <v>0</v>
      </c>
      <c r="H7" s="73" t="s">
        <v>84</v>
      </c>
      <c r="I7" s="49" t="s">
        <v>84</v>
      </c>
      <c r="J7" s="49" t="s">
        <v>15</v>
      </c>
      <c r="K7" s="45">
        <v>2</v>
      </c>
      <c r="L7" s="45">
        <v>2</v>
      </c>
      <c r="M7" s="121" t="s">
        <v>291</v>
      </c>
      <c r="N7" s="35"/>
      <c r="O7" s="47"/>
    </row>
    <row r="8" spans="2:19" ht="15.75" customHeight="1" x14ac:dyDescent="0.35">
      <c r="B8">
        <v>1</v>
      </c>
      <c r="C8">
        <v>5</v>
      </c>
      <c r="D8" s="49">
        <v>8</v>
      </c>
      <c r="E8" s="84" t="s">
        <v>198</v>
      </c>
      <c r="F8" s="72" t="s">
        <v>9</v>
      </c>
      <c r="G8" s="74">
        <v>3000</v>
      </c>
      <c r="H8" s="45" t="s">
        <v>15</v>
      </c>
      <c r="I8" s="74" t="s">
        <v>15</v>
      </c>
      <c r="J8" s="74" t="s">
        <v>15</v>
      </c>
      <c r="K8" s="45">
        <v>3</v>
      </c>
      <c r="L8" s="45">
        <v>3</v>
      </c>
      <c r="M8" s="149" t="s">
        <v>229</v>
      </c>
      <c r="N8" s="35"/>
      <c r="O8" s="47"/>
    </row>
    <row r="9" spans="2:19" ht="15.75" customHeight="1" x14ac:dyDescent="0.35">
      <c r="C9">
        <v>6</v>
      </c>
      <c r="D9" s="54">
        <v>9</v>
      </c>
      <c r="E9" s="84" t="s">
        <v>327</v>
      </c>
      <c r="F9" s="11" t="s">
        <v>226</v>
      </c>
      <c r="G9" s="74"/>
      <c r="H9" s="45" t="s">
        <v>84</v>
      </c>
      <c r="I9" s="74" t="s">
        <v>84</v>
      </c>
      <c r="J9" s="74" t="s">
        <v>84</v>
      </c>
      <c r="K9" s="45">
        <v>1</v>
      </c>
      <c r="L9" s="45">
        <v>1</v>
      </c>
      <c r="M9" s="121" t="s">
        <v>328</v>
      </c>
      <c r="N9" s="35"/>
      <c r="O9" s="47"/>
    </row>
    <row r="10" spans="2:19" ht="15.75" customHeight="1" x14ac:dyDescent="0.35">
      <c r="B10">
        <v>1</v>
      </c>
      <c r="C10">
        <v>7</v>
      </c>
      <c r="D10" s="10">
        <v>11</v>
      </c>
      <c r="E10" s="83" t="s">
        <v>14</v>
      </c>
      <c r="F10" s="111"/>
      <c r="G10" s="83">
        <v>2000</v>
      </c>
      <c r="H10" s="11" t="s">
        <v>15</v>
      </c>
      <c r="I10" s="10" t="s">
        <v>79</v>
      </c>
      <c r="J10" s="10" t="s">
        <v>15</v>
      </c>
      <c r="K10" s="53">
        <v>2</v>
      </c>
      <c r="L10" s="53">
        <v>2</v>
      </c>
      <c r="M10" s="123" t="s">
        <v>16</v>
      </c>
      <c r="N10" s="173"/>
      <c r="O10" s="173"/>
      <c r="P10" s="173"/>
      <c r="Q10" s="173"/>
      <c r="R10" s="173"/>
    </row>
    <row r="11" spans="2:19" ht="15.75" customHeight="1" x14ac:dyDescent="0.35">
      <c r="C11">
        <v>8</v>
      </c>
      <c r="D11" s="54">
        <v>12</v>
      </c>
      <c r="E11" s="10" t="s">
        <v>127</v>
      </c>
      <c r="F11" s="11" t="s">
        <v>226</v>
      </c>
      <c r="G11" s="10">
        <v>0</v>
      </c>
      <c r="H11" s="11" t="s">
        <v>84</v>
      </c>
      <c r="I11" s="10" t="s">
        <v>84</v>
      </c>
      <c r="J11" s="10" t="s">
        <v>84</v>
      </c>
      <c r="K11" s="53">
        <v>2</v>
      </c>
      <c r="L11" s="53">
        <v>2</v>
      </c>
      <c r="M11" s="153" t="s">
        <v>329</v>
      </c>
      <c r="N11" s="55" t="s">
        <v>353</v>
      </c>
    </row>
    <row r="12" spans="2:19" ht="15.75" customHeight="1" x14ac:dyDescent="0.35">
      <c r="C12">
        <v>9</v>
      </c>
      <c r="D12" s="54">
        <v>13</v>
      </c>
      <c r="E12" s="10" t="s">
        <v>129</v>
      </c>
      <c r="F12" s="11" t="s">
        <v>226</v>
      </c>
      <c r="G12" s="10">
        <v>0</v>
      </c>
      <c r="H12" s="11" t="s">
        <v>84</v>
      </c>
      <c r="I12" s="10" t="s">
        <v>84</v>
      </c>
      <c r="J12" s="10" t="s">
        <v>84</v>
      </c>
      <c r="K12" s="53">
        <v>1</v>
      </c>
      <c r="L12" s="53">
        <v>2</v>
      </c>
      <c r="M12" s="121" t="s">
        <v>130</v>
      </c>
      <c r="N12" s="55"/>
    </row>
    <row r="13" spans="2:19" ht="15.75" customHeight="1" x14ac:dyDescent="0.35">
      <c r="B13">
        <v>1</v>
      </c>
      <c r="C13">
        <v>10</v>
      </c>
      <c r="D13" s="10">
        <v>14</v>
      </c>
      <c r="E13" s="83" t="s">
        <v>17</v>
      </c>
      <c r="F13" s="113"/>
      <c r="G13" s="83">
        <v>3000</v>
      </c>
      <c r="H13" s="11" t="s">
        <v>15</v>
      </c>
      <c r="I13" s="158" t="s">
        <v>15</v>
      </c>
      <c r="J13" s="158" t="s">
        <v>15</v>
      </c>
      <c r="K13" s="53">
        <v>3</v>
      </c>
      <c r="L13" s="53">
        <v>3</v>
      </c>
      <c r="M13" s="123" t="s">
        <v>330</v>
      </c>
      <c r="N13" s="55"/>
    </row>
    <row r="14" spans="2:19" ht="15.75" customHeight="1" x14ac:dyDescent="0.35">
      <c r="B14">
        <v>1</v>
      </c>
      <c r="C14">
        <v>11</v>
      </c>
      <c r="D14" s="10">
        <v>19</v>
      </c>
      <c r="E14" s="10" t="s">
        <v>331</v>
      </c>
      <c r="F14" s="163" t="s">
        <v>9</v>
      </c>
      <c r="G14" s="95">
        <v>4000</v>
      </c>
      <c r="H14" s="11" t="s">
        <v>15</v>
      </c>
      <c r="I14" s="158" t="s">
        <v>15</v>
      </c>
      <c r="J14" s="158" t="s">
        <v>15</v>
      </c>
      <c r="K14" s="57">
        <v>4</v>
      </c>
      <c r="L14" s="57">
        <v>4</v>
      </c>
      <c r="M14" s="123" t="s">
        <v>354</v>
      </c>
      <c r="N14" s="35"/>
    </row>
    <row r="15" spans="2:19" ht="15.75" customHeight="1" x14ac:dyDescent="0.35">
      <c r="B15">
        <v>1</v>
      </c>
      <c r="C15">
        <v>12</v>
      </c>
      <c r="D15" s="50">
        <v>20</v>
      </c>
      <c r="E15" s="85" t="s">
        <v>131</v>
      </c>
      <c r="F15" s="164" t="s">
        <v>9</v>
      </c>
      <c r="G15" s="78">
        <v>4000</v>
      </c>
      <c r="H15" s="154" t="s">
        <v>15</v>
      </c>
      <c r="I15" s="159" t="s">
        <v>15</v>
      </c>
      <c r="J15" s="159" t="s">
        <v>15</v>
      </c>
      <c r="K15" s="57">
        <v>4</v>
      </c>
      <c r="L15" s="57">
        <v>4</v>
      </c>
      <c r="M15" s="123" t="s">
        <v>333</v>
      </c>
      <c r="N15"/>
      <c r="S15" t="s">
        <v>135</v>
      </c>
    </row>
    <row r="16" spans="2:19" ht="15.75" customHeight="1" x14ac:dyDescent="0.35">
      <c r="B16">
        <v>1</v>
      </c>
      <c r="C16">
        <v>13</v>
      </c>
      <c r="D16" s="10">
        <v>22</v>
      </c>
      <c r="E16" s="85" t="s">
        <v>295</v>
      </c>
      <c r="F16" s="164" t="s">
        <v>9</v>
      </c>
      <c r="G16" s="78">
        <v>6000</v>
      </c>
      <c r="H16" s="53" t="s">
        <v>15</v>
      </c>
      <c r="I16" s="160" t="s">
        <v>15</v>
      </c>
      <c r="J16" s="160" t="s">
        <v>15</v>
      </c>
      <c r="K16" s="57">
        <v>2</v>
      </c>
      <c r="L16" s="57">
        <v>6</v>
      </c>
      <c r="M16" s="150" t="s">
        <v>405</v>
      </c>
      <c r="N16"/>
    </row>
    <row r="17" spans="2:19" ht="15.75" customHeight="1" x14ac:dyDescent="0.35">
      <c r="C17">
        <v>14</v>
      </c>
      <c r="D17" s="54">
        <v>24</v>
      </c>
      <c r="E17" s="85" t="s">
        <v>399</v>
      </c>
      <c r="F17" s="164" t="s">
        <v>226</v>
      </c>
      <c r="G17" s="78">
        <v>0</v>
      </c>
      <c r="H17" s="53" t="s">
        <v>84</v>
      </c>
      <c r="I17" s="160" t="s">
        <v>84</v>
      </c>
      <c r="J17" s="160" t="s">
        <v>84</v>
      </c>
      <c r="K17" s="57">
        <v>2</v>
      </c>
      <c r="L17" s="57">
        <v>2</v>
      </c>
      <c r="M17" s="150" t="s">
        <v>401</v>
      </c>
      <c r="N17"/>
    </row>
    <row r="18" spans="2:19" ht="15.75" customHeight="1" x14ac:dyDescent="0.35">
      <c r="B18">
        <v>1</v>
      </c>
      <c r="C18">
        <v>15</v>
      </c>
      <c r="D18" s="10">
        <v>27</v>
      </c>
      <c r="E18" s="10" t="s">
        <v>23</v>
      </c>
      <c r="F18" s="164" t="s">
        <v>9</v>
      </c>
      <c r="G18" s="76">
        <v>3000</v>
      </c>
      <c r="H18" s="53" t="s">
        <v>15</v>
      </c>
      <c r="I18" s="160" t="s">
        <v>79</v>
      </c>
      <c r="J18" s="160" t="s">
        <v>15</v>
      </c>
      <c r="K18" s="53">
        <v>3</v>
      </c>
      <c r="L18" s="53">
        <v>3</v>
      </c>
      <c r="M18" s="123" t="s">
        <v>366</v>
      </c>
      <c r="N18" s="68"/>
      <c r="O18" s="69" t="s">
        <v>269</v>
      </c>
      <c r="P18" s="69"/>
      <c r="Q18" s="69"/>
      <c r="R18" s="69"/>
      <c r="S18" s="69"/>
    </row>
    <row r="19" spans="2:19" ht="15.75" customHeight="1" x14ac:dyDescent="0.35">
      <c r="B19">
        <v>1</v>
      </c>
      <c r="C19">
        <v>16</v>
      </c>
      <c r="D19" s="10">
        <v>28</v>
      </c>
      <c r="E19" s="10" t="s">
        <v>25</v>
      </c>
      <c r="F19" s="164" t="s">
        <v>9</v>
      </c>
      <c r="G19" s="83">
        <v>3000</v>
      </c>
      <c r="H19" s="11" t="s">
        <v>15</v>
      </c>
      <c r="I19" s="10" t="s">
        <v>15</v>
      </c>
      <c r="J19" s="10" t="s">
        <v>15</v>
      </c>
      <c r="K19" s="53">
        <v>3</v>
      </c>
      <c r="L19" s="53">
        <v>3</v>
      </c>
      <c r="M19" s="123" t="s">
        <v>356</v>
      </c>
      <c r="N19" s="55" t="s">
        <v>298</v>
      </c>
    </row>
    <row r="20" spans="2:19" ht="15.75" customHeight="1" x14ac:dyDescent="0.35">
      <c r="C20">
        <v>17</v>
      </c>
      <c r="D20" s="54">
        <v>35</v>
      </c>
      <c r="E20" s="10" t="s">
        <v>383</v>
      </c>
      <c r="F20" s="11" t="s">
        <v>226</v>
      </c>
      <c r="G20" s="10">
        <v>0</v>
      </c>
      <c r="H20" s="11" t="s">
        <v>84</v>
      </c>
      <c r="I20" s="10" t="s">
        <v>84</v>
      </c>
      <c r="J20" s="10" t="s">
        <v>84</v>
      </c>
      <c r="K20" s="53">
        <v>1</v>
      </c>
      <c r="L20" s="53">
        <v>1</v>
      </c>
      <c r="M20" s="153" t="s">
        <v>384</v>
      </c>
      <c r="N20" s="68"/>
      <c r="O20" s="69"/>
      <c r="P20" s="69"/>
      <c r="Q20" s="69"/>
      <c r="R20" s="69"/>
      <c r="S20" s="69"/>
    </row>
    <row r="21" spans="2:19" ht="15.75" customHeight="1" x14ac:dyDescent="0.35">
      <c r="B21">
        <v>1</v>
      </c>
      <c r="C21">
        <v>18</v>
      </c>
      <c r="D21" s="10">
        <v>37</v>
      </c>
      <c r="E21" s="10" t="s">
        <v>29</v>
      </c>
      <c r="F21" s="164" t="s">
        <v>9</v>
      </c>
      <c r="G21" s="95">
        <v>2000</v>
      </c>
      <c r="H21" s="11" t="s">
        <v>15</v>
      </c>
      <c r="I21" s="10" t="s">
        <v>15</v>
      </c>
      <c r="J21" s="10" t="s">
        <v>15</v>
      </c>
      <c r="K21" s="57">
        <v>2</v>
      </c>
      <c r="L21" s="57">
        <v>2</v>
      </c>
      <c r="M21" s="123" t="s">
        <v>236</v>
      </c>
      <c r="N21" s="55"/>
    </row>
    <row r="22" spans="2:19" ht="15.75" customHeight="1" x14ac:dyDescent="0.35">
      <c r="B22">
        <v>1</v>
      </c>
      <c r="C22">
        <v>19</v>
      </c>
      <c r="D22" s="10">
        <v>41</v>
      </c>
      <c r="E22" s="10" t="s">
        <v>357</v>
      </c>
      <c r="F22" s="164" t="s">
        <v>9</v>
      </c>
      <c r="G22" s="95">
        <v>4000</v>
      </c>
      <c r="H22" s="11" t="s">
        <v>15</v>
      </c>
      <c r="I22" s="10" t="s">
        <v>15</v>
      </c>
      <c r="J22" s="10" t="s">
        <v>15</v>
      </c>
      <c r="K22" s="57">
        <v>4</v>
      </c>
      <c r="L22" s="57">
        <v>4</v>
      </c>
      <c r="M22" s="151" t="s">
        <v>406</v>
      </c>
      <c r="N22" s="55"/>
    </row>
    <row r="23" spans="2:19" ht="15.75" customHeight="1" x14ac:dyDescent="0.35">
      <c r="C23">
        <v>20</v>
      </c>
      <c r="D23" s="54">
        <v>48</v>
      </c>
      <c r="E23" s="10" t="s">
        <v>400</v>
      </c>
      <c r="F23" s="164" t="s">
        <v>226</v>
      </c>
      <c r="G23" s="95">
        <v>0</v>
      </c>
      <c r="H23" s="11" t="s">
        <v>84</v>
      </c>
      <c r="I23" s="10" t="s">
        <v>84</v>
      </c>
      <c r="J23" s="10" t="s">
        <v>84</v>
      </c>
      <c r="K23" s="57">
        <v>1</v>
      </c>
      <c r="L23" s="57">
        <v>1</v>
      </c>
      <c r="M23" s="151" t="s">
        <v>402</v>
      </c>
      <c r="N23" s="55"/>
    </row>
    <row r="24" spans="2:19" ht="15.75" customHeight="1" x14ac:dyDescent="0.35">
      <c r="B24">
        <v>1</v>
      </c>
      <c r="C24">
        <v>21</v>
      </c>
      <c r="D24" s="10">
        <v>49</v>
      </c>
      <c r="E24" s="10" t="s">
        <v>301</v>
      </c>
      <c r="F24" s="164" t="s">
        <v>9</v>
      </c>
      <c r="G24" s="95">
        <v>1000</v>
      </c>
      <c r="H24" s="11" t="s">
        <v>15</v>
      </c>
      <c r="I24" s="10" t="s">
        <v>15</v>
      </c>
      <c r="J24" s="10" t="s">
        <v>15</v>
      </c>
      <c r="K24" s="57">
        <v>1</v>
      </c>
      <c r="L24" s="57">
        <v>1</v>
      </c>
      <c r="M24" s="151" t="s">
        <v>302</v>
      </c>
      <c r="N24" s="55"/>
    </row>
    <row r="25" spans="2:19" ht="15.75" customHeight="1" x14ac:dyDescent="0.35">
      <c r="B25">
        <v>1</v>
      </c>
      <c r="C25">
        <v>22</v>
      </c>
      <c r="D25" s="10">
        <v>50</v>
      </c>
      <c r="E25" s="10" t="s">
        <v>272</v>
      </c>
      <c r="F25" s="164" t="s">
        <v>9</v>
      </c>
      <c r="G25" s="95">
        <v>4000</v>
      </c>
      <c r="H25" s="11" t="s">
        <v>15</v>
      </c>
      <c r="I25" s="10" t="s">
        <v>15</v>
      </c>
      <c r="J25" s="10" t="s">
        <v>15</v>
      </c>
      <c r="K25" s="57">
        <v>4</v>
      </c>
      <c r="L25" s="57">
        <v>4</v>
      </c>
      <c r="M25" s="151" t="s">
        <v>396</v>
      </c>
      <c r="N25" s="55"/>
    </row>
    <row r="26" spans="2:19" ht="15.75" customHeight="1" x14ac:dyDescent="0.35">
      <c r="B26">
        <v>1</v>
      </c>
      <c r="C26">
        <v>23</v>
      </c>
      <c r="D26" s="10">
        <v>51</v>
      </c>
      <c r="E26" s="10" t="s">
        <v>358</v>
      </c>
      <c r="F26" s="164" t="s">
        <v>9</v>
      </c>
      <c r="G26" s="95">
        <v>2000</v>
      </c>
      <c r="H26" s="11" t="s">
        <v>15</v>
      </c>
      <c r="I26" s="10" t="s">
        <v>15</v>
      </c>
      <c r="J26" s="10" t="s">
        <v>15</v>
      </c>
      <c r="K26" s="57">
        <v>2</v>
      </c>
      <c r="L26" s="57">
        <v>2</v>
      </c>
      <c r="M26" s="151" t="s">
        <v>359</v>
      </c>
      <c r="N26" s="55"/>
    </row>
    <row r="27" spans="2:19" ht="15.75" customHeight="1" x14ac:dyDescent="0.35">
      <c r="B27">
        <v>1</v>
      </c>
      <c r="C27">
        <v>24</v>
      </c>
      <c r="D27" s="10">
        <v>52</v>
      </c>
      <c r="E27" s="10" t="s">
        <v>145</v>
      </c>
      <c r="F27" s="164" t="s">
        <v>9</v>
      </c>
      <c r="G27" s="83">
        <v>1000</v>
      </c>
      <c r="H27" s="11" t="s">
        <v>15</v>
      </c>
      <c r="I27" s="10" t="s">
        <v>15</v>
      </c>
      <c r="J27" s="10" t="s">
        <v>15</v>
      </c>
      <c r="K27" s="53">
        <v>1</v>
      </c>
      <c r="L27" s="53">
        <v>1</v>
      </c>
      <c r="M27" s="123" t="s">
        <v>146</v>
      </c>
      <c r="N27" s="55"/>
    </row>
    <row r="28" spans="2:19" ht="15.75" customHeight="1" x14ac:dyDescent="0.35">
      <c r="C28">
        <v>25</v>
      </c>
      <c r="D28" s="54">
        <v>56</v>
      </c>
      <c r="E28" s="10" t="s">
        <v>337</v>
      </c>
      <c r="F28" s="11" t="s">
        <v>226</v>
      </c>
      <c r="G28" s="83">
        <v>0</v>
      </c>
      <c r="H28" s="11"/>
      <c r="I28" s="10"/>
      <c r="J28" s="10"/>
      <c r="K28" s="53">
        <v>2</v>
      </c>
      <c r="L28" s="53">
        <v>2</v>
      </c>
      <c r="M28" s="121" t="s">
        <v>338</v>
      </c>
      <c r="N28" s="55"/>
    </row>
    <row r="29" spans="2:19" ht="15.75" customHeight="1" x14ac:dyDescent="0.35">
      <c r="C29">
        <v>26</v>
      </c>
      <c r="D29" s="54">
        <v>62</v>
      </c>
      <c r="E29" s="10" t="s">
        <v>240</v>
      </c>
      <c r="F29" s="11" t="s">
        <v>226</v>
      </c>
      <c r="G29" s="10">
        <v>0</v>
      </c>
      <c r="H29" s="11"/>
      <c r="I29" s="10"/>
      <c r="J29" s="10"/>
      <c r="K29" s="53">
        <v>1</v>
      </c>
      <c r="L29" s="53">
        <v>1</v>
      </c>
      <c r="M29" s="121" t="s">
        <v>241</v>
      </c>
      <c r="N29" s="55"/>
    </row>
    <row r="30" spans="2:19" ht="15.75" customHeight="1" x14ac:dyDescent="0.35">
      <c r="B30">
        <v>1</v>
      </c>
      <c r="C30">
        <v>27</v>
      </c>
      <c r="D30" s="10">
        <v>67</v>
      </c>
      <c r="E30" s="10" t="s">
        <v>150</v>
      </c>
      <c r="F30" s="164" t="s">
        <v>9</v>
      </c>
      <c r="G30" s="155">
        <v>2000</v>
      </c>
      <c r="H30" s="11" t="s">
        <v>15</v>
      </c>
      <c r="I30" s="10" t="s">
        <v>15</v>
      </c>
      <c r="J30" s="10" t="s">
        <v>15</v>
      </c>
      <c r="K30" s="53">
        <v>2</v>
      </c>
      <c r="L30" s="53">
        <v>2</v>
      </c>
      <c r="M30" s="151" t="s">
        <v>303</v>
      </c>
      <c r="N30" s="55"/>
    </row>
    <row r="31" spans="2:19" ht="15.75" customHeight="1" x14ac:dyDescent="0.35">
      <c r="B31">
        <v>1</v>
      </c>
      <c r="C31">
        <v>28</v>
      </c>
      <c r="D31" s="49">
        <v>72</v>
      </c>
      <c r="E31" s="49" t="s">
        <v>35</v>
      </c>
      <c r="F31" s="164" t="s">
        <v>9</v>
      </c>
      <c r="G31" s="87">
        <v>3000</v>
      </c>
      <c r="H31" s="73" t="s">
        <v>15</v>
      </c>
      <c r="I31" s="49" t="s">
        <v>15</v>
      </c>
      <c r="J31" s="49" t="s">
        <v>15</v>
      </c>
      <c r="K31" s="45">
        <v>3</v>
      </c>
      <c r="L31" s="45">
        <v>3</v>
      </c>
      <c r="M31" s="149" t="s">
        <v>404</v>
      </c>
      <c r="N31" s="55"/>
    </row>
    <row r="32" spans="2:19" ht="15.75" customHeight="1" x14ac:dyDescent="0.35">
      <c r="B32">
        <v>1</v>
      </c>
      <c r="C32">
        <v>29</v>
      </c>
      <c r="D32" s="10">
        <v>73</v>
      </c>
      <c r="E32" s="10" t="s">
        <v>93</v>
      </c>
      <c r="F32" s="164" t="s">
        <v>9</v>
      </c>
      <c r="G32" s="83">
        <v>1000</v>
      </c>
      <c r="H32" s="11" t="s">
        <v>15</v>
      </c>
      <c r="I32" s="10" t="s">
        <v>15</v>
      </c>
      <c r="J32" s="10" t="s">
        <v>15</v>
      </c>
      <c r="K32" s="53">
        <v>1</v>
      </c>
      <c r="L32" s="53">
        <v>1</v>
      </c>
      <c r="M32" s="123" t="s">
        <v>156</v>
      </c>
      <c r="N32" s="173"/>
      <c r="O32" s="173"/>
      <c r="P32" s="173"/>
      <c r="Q32" s="173"/>
      <c r="R32" s="173"/>
    </row>
    <row r="33" spans="2:18" ht="15.75" customHeight="1" x14ac:dyDescent="0.35">
      <c r="B33">
        <v>1</v>
      </c>
      <c r="C33">
        <v>30</v>
      </c>
      <c r="D33" s="10">
        <v>79</v>
      </c>
      <c r="E33" s="10" t="s">
        <v>40</v>
      </c>
      <c r="F33" s="164" t="s">
        <v>11</v>
      </c>
      <c r="G33" s="83">
        <v>3000</v>
      </c>
      <c r="H33" s="11" t="s">
        <v>15</v>
      </c>
      <c r="I33" s="10" t="s">
        <v>15</v>
      </c>
      <c r="J33" s="49" t="s">
        <v>123</v>
      </c>
      <c r="K33" s="11">
        <v>3</v>
      </c>
      <c r="L33" s="11">
        <v>3</v>
      </c>
      <c r="M33" s="123" t="s">
        <v>393</v>
      </c>
      <c r="N33" s="35"/>
    </row>
    <row r="34" spans="2:18" ht="15.75" customHeight="1" x14ac:dyDescent="0.35">
      <c r="C34">
        <v>31</v>
      </c>
      <c r="D34" s="10">
        <v>80</v>
      </c>
      <c r="E34" s="10" t="s">
        <v>160</v>
      </c>
      <c r="F34" s="11" t="s">
        <v>226</v>
      </c>
      <c r="G34" s="76">
        <v>0</v>
      </c>
      <c r="H34" s="53" t="s">
        <v>15</v>
      </c>
      <c r="I34" s="76" t="s">
        <v>15</v>
      </c>
      <c r="J34" s="76" t="s">
        <v>15</v>
      </c>
      <c r="K34" s="53">
        <v>0</v>
      </c>
      <c r="L34" s="53">
        <v>0</v>
      </c>
      <c r="M34" s="167" t="s">
        <v>394</v>
      </c>
      <c r="N34" s="173" t="s">
        <v>360</v>
      </c>
      <c r="O34" s="173"/>
      <c r="P34" s="173"/>
      <c r="Q34" s="173"/>
      <c r="R34" s="173"/>
    </row>
    <row r="35" spans="2:18" ht="15.75" customHeight="1" x14ac:dyDescent="0.35">
      <c r="C35">
        <v>32</v>
      </c>
      <c r="D35" s="54">
        <v>83</v>
      </c>
      <c r="E35" s="10" t="s">
        <v>163</v>
      </c>
      <c r="F35" s="11" t="s">
        <v>226</v>
      </c>
      <c r="G35" s="10">
        <v>0</v>
      </c>
      <c r="H35" s="11" t="s">
        <v>15</v>
      </c>
      <c r="I35" s="10" t="s">
        <v>15</v>
      </c>
      <c r="J35" s="10" t="s">
        <v>15</v>
      </c>
      <c r="K35" s="11">
        <v>1</v>
      </c>
      <c r="L35" s="11">
        <v>1</v>
      </c>
      <c r="M35" s="121" t="s">
        <v>164</v>
      </c>
      <c r="N35" s="35"/>
    </row>
    <row r="36" spans="2:18" ht="15.75" customHeight="1" x14ac:dyDescent="0.35">
      <c r="C36">
        <v>33</v>
      </c>
      <c r="D36" s="54">
        <v>84</v>
      </c>
      <c r="E36" s="10" t="s">
        <v>165</v>
      </c>
      <c r="F36" s="11" t="s">
        <v>226</v>
      </c>
      <c r="G36" s="10"/>
      <c r="H36" s="11" t="s">
        <v>84</v>
      </c>
      <c r="I36" s="10" t="s">
        <v>84</v>
      </c>
      <c r="J36" s="10" t="s">
        <v>84</v>
      </c>
      <c r="K36" s="11">
        <v>2</v>
      </c>
      <c r="L36" s="11">
        <v>2</v>
      </c>
      <c r="M36" s="121" t="s">
        <v>166</v>
      </c>
      <c r="N36" s="35"/>
    </row>
    <row r="37" spans="2:18" ht="15.75" customHeight="1" x14ac:dyDescent="0.35">
      <c r="C37">
        <v>34</v>
      </c>
      <c r="D37" s="54">
        <v>85</v>
      </c>
      <c r="E37" s="10" t="s">
        <v>167</v>
      </c>
      <c r="F37" s="11" t="s">
        <v>226</v>
      </c>
      <c r="G37" s="10"/>
      <c r="H37" s="11" t="s">
        <v>84</v>
      </c>
      <c r="I37" s="10" t="s">
        <v>84</v>
      </c>
      <c r="J37" s="10" t="s">
        <v>84</v>
      </c>
      <c r="K37" s="11">
        <v>1</v>
      </c>
      <c r="L37" s="11">
        <v>1</v>
      </c>
      <c r="M37" s="121" t="s">
        <v>166</v>
      </c>
      <c r="N37" s="35"/>
    </row>
    <row r="38" spans="2:18" ht="15.75" customHeight="1" x14ac:dyDescent="0.35">
      <c r="B38">
        <v>1</v>
      </c>
      <c r="C38">
        <v>35</v>
      </c>
      <c r="D38" s="10">
        <v>86</v>
      </c>
      <c r="E38" s="85" t="s">
        <v>361</v>
      </c>
      <c r="F38" s="164" t="s">
        <v>9</v>
      </c>
      <c r="G38" s="76">
        <v>1000</v>
      </c>
      <c r="H38" s="53" t="s">
        <v>15</v>
      </c>
      <c r="I38" s="76" t="s">
        <v>15</v>
      </c>
      <c r="J38" s="76" t="s">
        <v>15</v>
      </c>
      <c r="K38" s="53">
        <v>1</v>
      </c>
      <c r="L38" s="53">
        <v>1</v>
      </c>
      <c r="M38" s="123" t="s">
        <v>392</v>
      </c>
    </row>
    <row r="39" spans="2:18" ht="15.75" customHeight="1" x14ac:dyDescent="0.35">
      <c r="C39">
        <v>36</v>
      </c>
      <c r="D39" s="54">
        <v>88</v>
      </c>
      <c r="E39" s="10" t="s">
        <v>169</v>
      </c>
      <c r="F39" s="11" t="s">
        <v>226</v>
      </c>
      <c r="G39" s="10">
        <v>0</v>
      </c>
      <c r="H39" s="11" t="s">
        <v>15</v>
      </c>
      <c r="I39" s="10" t="s">
        <v>170</v>
      </c>
      <c r="J39" s="10" t="s">
        <v>15</v>
      </c>
      <c r="K39" s="11">
        <v>1</v>
      </c>
      <c r="L39" s="11">
        <v>1</v>
      </c>
      <c r="M39" s="121" t="s">
        <v>407</v>
      </c>
    </row>
    <row r="40" spans="2:18" ht="15.75" customHeight="1" x14ac:dyDescent="0.35">
      <c r="B40">
        <v>1</v>
      </c>
      <c r="C40">
        <v>37</v>
      </c>
      <c r="D40" s="10">
        <v>91</v>
      </c>
      <c r="E40" s="10" t="s">
        <v>45</v>
      </c>
      <c r="F40" s="164" t="s">
        <v>9</v>
      </c>
      <c r="G40" s="83">
        <v>2000</v>
      </c>
      <c r="H40" s="11" t="s">
        <v>15</v>
      </c>
      <c r="I40" s="10" t="s">
        <v>15</v>
      </c>
      <c r="J40" s="10" t="s">
        <v>15</v>
      </c>
      <c r="K40" s="11">
        <v>2</v>
      </c>
      <c r="L40" s="11">
        <v>2</v>
      </c>
      <c r="M40" s="123" t="s">
        <v>374</v>
      </c>
    </row>
    <row r="41" spans="2:18" ht="15.75" customHeight="1" x14ac:dyDescent="0.35">
      <c r="B41">
        <v>1</v>
      </c>
      <c r="C41">
        <v>38</v>
      </c>
      <c r="D41" s="10">
        <v>95</v>
      </c>
      <c r="E41" s="10" t="s">
        <v>174</v>
      </c>
      <c r="F41" s="164" t="s">
        <v>9</v>
      </c>
      <c r="G41" s="83">
        <v>2000</v>
      </c>
      <c r="H41" s="11" t="s">
        <v>15</v>
      </c>
      <c r="I41" s="10" t="s">
        <v>15</v>
      </c>
      <c r="J41" s="10" t="s">
        <v>15</v>
      </c>
      <c r="K41" s="11">
        <v>2</v>
      </c>
      <c r="L41" s="11">
        <v>2</v>
      </c>
      <c r="M41" s="123" t="s">
        <v>246</v>
      </c>
      <c r="N41" s="35"/>
    </row>
    <row r="42" spans="2:18" ht="15.75" customHeight="1" x14ac:dyDescent="0.35">
      <c r="B42">
        <v>1</v>
      </c>
      <c r="C42">
        <v>39</v>
      </c>
      <c r="D42" s="10">
        <v>96</v>
      </c>
      <c r="E42" s="10" t="s">
        <v>363</v>
      </c>
      <c r="F42" s="164" t="s">
        <v>397</v>
      </c>
      <c r="G42" s="83">
        <v>1000</v>
      </c>
      <c r="H42" s="11"/>
      <c r="I42" s="10"/>
      <c r="J42" s="10" t="s">
        <v>15</v>
      </c>
      <c r="K42" s="11">
        <v>1</v>
      </c>
      <c r="L42" s="11">
        <v>1</v>
      </c>
      <c r="M42" s="149" t="s">
        <v>395</v>
      </c>
      <c r="N42" s="35"/>
    </row>
    <row r="43" spans="2:18" ht="15.75" customHeight="1" x14ac:dyDescent="0.35">
      <c r="C43">
        <v>40</v>
      </c>
      <c r="D43" s="54">
        <v>97</v>
      </c>
      <c r="E43" s="10" t="s">
        <v>177</v>
      </c>
      <c r="F43" s="11" t="s">
        <v>226</v>
      </c>
      <c r="G43" s="10">
        <v>0</v>
      </c>
      <c r="H43" s="11" t="s">
        <v>84</v>
      </c>
      <c r="I43" s="10" t="s">
        <v>84</v>
      </c>
      <c r="J43" s="10" t="s">
        <v>84</v>
      </c>
      <c r="K43" s="11">
        <v>1</v>
      </c>
      <c r="L43" s="11">
        <v>1</v>
      </c>
      <c r="M43" s="121" t="s">
        <v>166</v>
      </c>
      <c r="N43" s="35"/>
    </row>
    <row r="44" spans="2:18" ht="15.75" customHeight="1" x14ac:dyDescent="0.35">
      <c r="B44">
        <v>1</v>
      </c>
      <c r="C44">
        <v>41</v>
      </c>
      <c r="D44" s="10">
        <v>98</v>
      </c>
      <c r="E44" s="10" t="s">
        <v>47</v>
      </c>
      <c r="F44" s="165" t="s">
        <v>9</v>
      </c>
      <c r="G44" s="76">
        <v>4000</v>
      </c>
      <c r="H44" s="53" t="s">
        <v>15</v>
      </c>
      <c r="I44" s="76" t="s">
        <v>15</v>
      </c>
      <c r="J44" s="76" t="s">
        <v>15</v>
      </c>
      <c r="K44" s="53">
        <v>4</v>
      </c>
      <c r="L44" s="53">
        <v>4</v>
      </c>
      <c r="M44" s="123" t="s">
        <v>403</v>
      </c>
      <c r="N44" s="35" t="s">
        <v>248</v>
      </c>
    </row>
    <row r="45" spans="2:18" ht="15.75" customHeight="1" x14ac:dyDescent="0.35">
      <c r="B45">
        <v>1</v>
      </c>
      <c r="C45">
        <v>42</v>
      </c>
      <c r="D45" s="50">
        <v>99</v>
      </c>
      <c r="E45" s="10" t="s">
        <v>279</v>
      </c>
      <c r="F45" s="165" t="s">
        <v>9</v>
      </c>
      <c r="G45" s="76">
        <v>1000</v>
      </c>
      <c r="H45" s="11" t="s">
        <v>84</v>
      </c>
      <c r="I45" s="10" t="s">
        <v>84</v>
      </c>
      <c r="J45" s="10" t="s">
        <v>84</v>
      </c>
      <c r="K45" s="53">
        <v>1</v>
      </c>
      <c r="L45" s="53">
        <v>1</v>
      </c>
      <c r="M45" s="123" t="s">
        <v>345</v>
      </c>
      <c r="N45" s="35"/>
    </row>
    <row r="46" spans="2:18" ht="15.75" customHeight="1" x14ac:dyDescent="0.35">
      <c r="C46">
        <v>43</v>
      </c>
      <c r="D46" s="54">
        <v>100</v>
      </c>
      <c r="E46" s="10" t="s">
        <v>99</v>
      </c>
      <c r="F46" s="11" t="s">
        <v>226</v>
      </c>
      <c r="G46" s="10">
        <v>0</v>
      </c>
      <c r="H46" s="11" t="s">
        <v>15</v>
      </c>
      <c r="I46" s="10" t="s">
        <v>15</v>
      </c>
      <c r="J46" s="10" t="s">
        <v>15</v>
      </c>
      <c r="K46" s="11">
        <v>1</v>
      </c>
      <c r="L46" s="11">
        <v>1</v>
      </c>
      <c r="M46" s="121" t="s">
        <v>100</v>
      </c>
    </row>
    <row r="47" spans="2:18" ht="15.75" customHeight="1" x14ac:dyDescent="0.35">
      <c r="B47">
        <v>1</v>
      </c>
      <c r="C47">
        <v>44</v>
      </c>
      <c r="D47" s="161">
        <v>102</v>
      </c>
      <c r="E47" s="10" t="s">
        <v>251</v>
      </c>
      <c r="F47" s="165" t="s">
        <v>9</v>
      </c>
      <c r="G47" s="83">
        <v>1000</v>
      </c>
      <c r="H47" s="11" t="s">
        <v>84</v>
      </c>
      <c r="I47" s="10" t="s">
        <v>84</v>
      </c>
      <c r="J47" s="10" t="s">
        <v>84</v>
      </c>
      <c r="K47" s="11">
        <v>1</v>
      </c>
      <c r="L47" s="11">
        <v>1</v>
      </c>
      <c r="M47" s="123" t="s">
        <v>372</v>
      </c>
    </row>
    <row r="48" spans="2:18" ht="15.75" customHeight="1" x14ac:dyDescent="0.35">
      <c r="B48">
        <v>1</v>
      </c>
      <c r="C48">
        <v>45</v>
      </c>
      <c r="D48" s="10">
        <v>103</v>
      </c>
      <c r="E48" s="10" t="s">
        <v>54</v>
      </c>
      <c r="F48" s="166" t="s">
        <v>9</v>
      </c>
      <c r="G48" s="76">
        <v>2000</v>
      </c>
      <c r="H48" s="154" t="s">
        <v>15</v>
      </c>
      <c r="I48" s="85" t="s">
        <v>15</v>
      </c>
      <c r="J48" s="85" t="s">
        <v>15</v>
      </c>
      <c r="K48" s="53">
        <v>2</v>
      </c>
      <c r="L48" s="53">
        <v>2</v>
      </c>
      <c r="M48" s="123" t="s">
        <v>398</v>
      </c>
      <c r="N48" s="171"/>
      <c r="O48" s="171"/>
    </row>
    <row r="49" spans="2:15" ht="15.75" customHeight="1" x14ac:dyDescent="0.35">
      <c r="B49">
        <v>1</v>
      </c>
      <c r="C49">
        <v>46</v>
      </c>
      <c r="D49" s="10">
        <v>106</v>
      </c>
      <c r="E49" s="10" t="s">
        <v>313</v>
      </c>
      <c r="F49" s="166" t="s">
        <v>9</v>
      </c>
      <c r="G49" s="76">
        <v>3000</v>
      </c>
      <c r="H49" s="154" t="s">
        <v>15</v>
      </c>
      <c r="I49" s="85" t="s">
        <v>15</v>
      </c>
      <c r="J49" s="85" t="s">
        <v>15</v>
      </c>
      <c r="K49" s="53">
        <v>3</v>
      </c>
      <c r="L49" s="53">
        <v>3</v>
      </c>
      <c r="M49" s="123" t="s">
        <v>308</v>
      </c>
      <c r="O49" s="13"/>
    </row>
    <row r="50" spans="2:15" ht="15.75" customHeight="1" x14ac:dyDescent="0.35">
      <c r="B50">
        <v>1</v>
      </c>
      <c r="C50">
        <v>47</v>
      </c>
      <c r="D50" s="10">
        <v>109</v>
      </c>
      <c r="E50" s="10" t="s">
        <v>58</v>
      </c>
      <c r="F50" s="165" t="s">
        <v>9</v>
      </c>
      <c r="G50" s="83">
        <v>1000</v>
      </c>
      <c r="H50" s="11" t="s">
        <v>15</v>
      </c>
      <c r="I50" s="10" t="s">
        <v>15</v>
      </c>
      <c r="J50" s="10" t="s">
        <v>15</v>
      </c>
      <c r="K50" s="11">
        <v>1</v>
      </c>
      <c r="L50" s="11">
        <v>1</v>
      </c>
      <c r="M50" s="123" t="s">
        <v>373</v>
      </c>
    </row>
    <row r="51" spans="2:15" ht="15.75" customHeight="1" x14ac:dyDescent="0.35">
      <c r="B51">
        <v>1</v>
      </c>
      <c r="C51">
        <v>48</v>
      </c>
      <c r="D51" s="10">
        <v>120</v>
      </c>
      <c r="E51" s="10" t="s">
        <v>385</v>
      </c>
      <c r="F51" s="165" t="s">
        <v>9</v>
      </c>
      <c r="G51" s="83">
        <v>1000</v>
      </c>
      <c r="H51" s="11" t="s">
        <v>15</v>
      </c>
      <c r="I51" s="10" t="s">
        <v>15</v>
      </c>
      <c r="J51" s="10" t="s">
        <v>15</v>
      </c>
      <c r="K51" s="11">
        <v>1</v>
      </c>
      <c r="L51" s="11">
        <v>1</v>
      </c>
      <c r="M51" s="123" t="s">
        <v>388</v>
      </c>
      <c r="N51" s="47"/>
    </row>
    <row r="52" spans="2:15" ht="16.5" customHeight="1" x14ac:dyDescent="0.35">
      <c r="C52">
        <v>49</v>
      </c>
      <c r="D52" s="54">
        <v>128</v>
      </c>
      <c r="E52" s="10" t="s">
        <v>184</v>
      </c>
      <c r="F52" s="11" t="s">
        <v>226</v>
      </c>
      <c r="G52" s="10">
        <v>0</v>
      </c>
      <c r="H52" s="11" t="s">
        <v>84</v>
      </c>
      <c r="I52" s="10" t="s">
        <v>15</v>
      </c>
      <c r="J52" s="10" t="s">
        <v>15</v>
      </c>
      <c r="K52" s="11">
        <v>1</v>
      </c>
      <c r="L52" s="11">
        <v>1</v>
      </c>
      <c r="M52" s="121" t="s">
        <v>347</v>
      </c>
      <c r="N52" s="35"/>
    </row>
    <row r="53" spans="2:15" ht="15.75" customHeight="1" x14ac:dyDescent="0.35">
      <c r="B53">
        <v>1</v>
      </c>
      <c r="C53">
        <v>50</v>
      </c>
      <c r="D53" s="10">
        <v>132</v>
      </c>
      <c r="E53" s="10" t="s">
        <v>285</v>
      </c>
      <c r="F53" s="165" t="s">
        <v>9</v>
      </c>
      <c r="G53" s="83">
        <v>3000</v>
      </c>
      <c r="H53" s="11" t="s">
        <v>15</v>
      </c>
      <c r="I53" s="10" t="s">
        <v>15</v>
      </c>
      <c r="J53" s="10" t="s">
        <v>15</v>
      </c>
      <c r="K53" s="11">
        <v>3</v>
      </c>
      <c r="L53" s="11">
        <v>3</v>
      </c>
      <c r="M53" s="123" t="s">
        <v>389</v>
      </c>
      <c r="N53" s="35"/>
    </row>
    <row r="54" spans="2:15" ht="15.75" customHeight="1" x14ac:dyDescent="0.35">
      <c r="B54" s="60">
        <v>1</v>
      </c>
      <c r="C54">
        <v>51</v>
      </c>
      <c r="D54" s="10">
        <v>133</v>
      </c>
      <c r="E54" s="10" t="s">
        <v>69</v>
      </c>
      <c r="F54" s="166" t="s">
        <v>9</v>
      </c>
      <c r="G54" s="83">
        <v>2000</v>
      </c>
      <c r="H54" s="11" t="s">
        <v>15</v>
      </c>
      <c r="I54" s="10" t="s">
        <v>15</v>
      </c>
      <c r="J54" s="10" t="s">
        <v>15</v>
      </c>
      <c r="K54" s="11">
        <v>2</v>
      </c>
      <c r="L54" s="11">
        <v>2</v>
      </c>
      <c r="M54" s="123" t="s">
        <v>408</v>
      </c>
    </row>
    <row r="55" spans="2:15" ht="15.75" customHeight="1" x14ac:dyDescent="0.35">
      <c r="B55" s="117">
        <f>SUM(B5:B54)</f>
        <v>33</v>
      </c>
      <c r="D55" s="117">
        <v>15</v>
      </c>
      <c r="E55" s="117" t="s">
        <v>320</v>
      </c>
      <c r="F55" s="117"/>
      <c r="G55">
        <f>SUM(G6:G54)</f>
        <v>76000</v>
      </c>
      <c r="K55" s="13">
        <f>SUM(K5:K54)</f>
        <v>94</v>
      </c>
      <c r="L55" s="13">
        <f>SUM(L5:L54)</f>
        <v>99</v>
      </c>
    </row>
    <row r="56" spans="2:15" ht="12.75" customHeight="1" x14ac:dyDescent="0.35">
      <c r="D56" s="63">
        <f>B55</f>
        <v>33</v>
      </c>
      <c r="E56" s="63" t="s">
        <v>321</v>
      </c>
      <c r="F56" s="63"/>
      <c r="G56" s="63"/>
      <c r="H56" s="64"/>
      <c r="I56" s="63"/>
      <c r="J56" s="63"/>
      <c r="K56" s="64"/>
      <c r="L56" s="64"/>
      <c r="M56" s="126"/>
    </row>
    <row r="57" spans="2:15" x14ac:dyDescent="0.35">
      <c r="D57">
        <v>49</v>
      </c>
      <c r="E57" t="s">
        <v>323</v>
      </c>
      <c r="M57" s="129"/>
    </row>
    <row r="58" spans="2:15" x14ac:dyDescent="0.35">
      <c r="K58" s="13">
        <f>B55/138</f>
        <v>0.2391304347826087</v>
      </c>
    </row>
  </sheetData>
  <mergeCells count="5">
    <mergeCell ref="N3:O3"/>
    <mergeCell ref="N10:R10"/>
    <mergeCell ref="N32:R32"/>
    <mergeCell ref="N34:R34"/>
    <mergeCell ref="N48:O4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4EA5-9E03-4476-8886-1CDCCF0ABCE0}">
  <dimension ref="B1:S58"/>
  <sheetViews>
    <sheetView tabSelected="1" topLeftCell="A42" workbookViewId="0">
      <selection activeCell="J16" sqref="J16"/>
    </sheetView>
  </sheetViews>
  <sheetFormatPr defaultRowHeight="14.5" x14ac:dyDescent="0.35"/>
  <cols>
    <col min="1" max="1" width="2.36328125" customWidth="1"/>
    <col min="2" max="2" width="7.6328125" customWidth="1"/>
    <col min="3" max="3" width="6.36328125" customWidth="1"/>
    <col min="4" max="4" width="5.6328125" customWidth="1"/>
    <col min="5" max="5" width="15.54296875" customWidth="1"/>
    <col min="6" max="6" width="9.08984375" customWidth="1"/>
    <col min="7" max="7" width="8.54296875" customWidth="1"/>
    <col min="8" max="8" width="9.6328125" style="13" customWidth="1"/>
    <col min="9" max="9" width="8" customWidth="1"/>
    <col min="10" max="10" width="7.6328125" customWidth="1"/>
    <col min="11" max="11" width="7.6328125" style="13" customWidth="1"/>
    <col min="12" max="12" width="7.36328125" style="13" customWidth="1"/>
    <col min="13" max="13" width="63.90625" style="119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262</v>
      </c>
      <c r="M1" s="119" t="s">
        <v>287</v>
      </c>
    </row>
    <row r="2" spans="2:19" ht="18.75" customHeight="1" thickBot="1" x14ac:dyDescent="0.55000000000000004">
      <c r="D2" s="14" t="s">
        <v>409</v>
      </c>
    </row>
    <row r="3" spans="2:19" ht="107.5" customHeight="1" thickBot="1" x14ac:dyDescent="0.4">
      <c r="B3" s="2" t="s">
        <v>193</v>
      </c>
      <c r="C3" s="147" t="s">
        <v>224</v>
      </c>
      <c r="D3" s="118" t="s">
        <v>116</v>
      </c>
      <c r="E3" s="2" t="s">
        <v>74</v>
      </c>
      <c r="F3" s="3" t="s">
        <v>387</v>
      </c>
      <c r="G3" s="15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118" t="s">
        <v>119</v>
      </c>
      <c r="M3" s="120" t="s">
        <v>195</v>
      </c>
      <c r="N3" s="169" t="s">
        <v>78</v>
      </c>
      <c r="O3" s="169"/>
    </row>
    <row r="4" spans="2:19" ht="15.75" customHeight="1" x14ac:dyDescent="0.35">
      <c r="B4">
        <v>1</v>
      </c>
      <c r="C4">
        <v>1</v>
      </c>
      <c r="D4" s="40">
        <v>2</v>
      </c>
      <c r="E4" s="49" t="s">
        <v>390</v>
      </c>
      <c r="F4" s="11" t="s">
        <v>9</v>
      </c>
      <c r="G4" s="87">
        <v>2000</v>
      </c>
      <c r="H4" s="73" t="s">
        <v>15</v>
      </c>
      <c r="I4" s="49" t="s">
        <v>15</v>
      </c>
      <c r="J4" s="49" t="s">
        <v>15</v>
      </c>
      <c r="K4" s="45">
        <v>2</v>
      </c>
      <c r="L4" s="45">
        <v>2</v>
      </c>
      <c r="M4" s="162" t="s">
        <v>391</v>
      </c>
      <c r="N4" s="35"/>
      <c r="O4" s="47"/>
    </row>
    <row r="5" spans="2:19" ht="15.75" customHeight="1" x14ac:dyDescent="0.35">
      <c r="B5">
        <v>1</v>
      </c>
      <c r="C5">
        <v>2</v>
      </c>
      <c r="D5" s="168">
        <v>3</v>
      </c>
      <c r="E5" s="87" t="s">
        <v>120</v>
      </c>
      <c r="F5" s="11" t="s">
        <v>9</v>
      </c>
      <c r="G5" s="49">
        <v>1000</v>
      </c>
      <c r="H5" s="73" t="s">
        <v>84</v>
      </c>
      <c r="I5" s="49" t="s">
        <v>89</v>
      </c>
      <c r="J5" s="49" t="s">
        <v>84</v>
      </c>
      <c r="K5" s="45">
        <v>1</v>
      </c>
      <c r="L5" s="45">
        <v>1</v>
      </c>
      <c r="M5" s="162" t="s">
        <v>386</v>
      </c>
      <c r="N5" s="35"/>
      <c r="O5" s="47"/>
    </row>
    <row r="6" spans="2:19" ht="15.75" customHeight="1" x14ac:dyDescent="0.35">
      <c r="B6">
        <v>1</v>
      </c>
      <c r="C6">
        <v>3</v>
      </c>
      <c r="D6" s="49">
        <v>5</v>
      </c>
      <c r="E6" s="49" t="s">
        <v>10</v>
      </c>
      <c r="F6" s="72" t="s">
        <v>9</v>
      </c>
      <c r="G6" s="87">
        <v>1000</v>
      </c>
      <c r="H6" s="73" t="s">
        <v>15</v>
      </c>
      <c r="I6" s="49" t="s">
        <v>15</v>
      </c>
      <c r="J6" s="49" t="s">
        <v>15</v>
      </c>
      <c r="K6" s="45">
        <v>1</v>
      </c>
      <c r="L6" s="45">
        <v>1</v>
      </c>
      <c r="M6" s="149" t="s">
        <v>326</v>
      </c>
      <c r="N6" s="35"/>
      <c r="O6" s="47"/>
    </row>
    <row r="7" spans="2:19" ht="15.75" customHeight="1" x14ac:dyDescent="0.35">
      <c r="C7">
        <v>4</v>
      </c>
      <c r="D7" s="54">
        <v>7</v>
      </c>
      <c r="E7" s="49" t="s">
        <v>227</v>
      </c>
      <c r="F7" s="73" t="s">
        <v>226</v>
      </c>
      <c r="G7" s="49">
        <v>0</v>
      </c>
      <c r="H7" s="73" t="s">
        <v>84</v>
      </c>
      <c r="I7" s="49" t="s">
        <v>84</v>
      </c>
      <c r="J7" s="49" t="s">
        <v>15</v>
      </c>
      <c r="K7" s="45">
        <v>2</v>
      </c>
      <c r="L7" s="45">
        <v>2</v>
      </c>
      <c r="M7" s="121" t="s">
        <v>291</v>
      </c>
      <c r="N7" s="35"/>
      <c r="O7" s="47"/>
    </row>
    <row r="8" spans="2:19" ht="15.75" customHeight="1" x14ac:dyDescent="0.35">
      <c r="B8">
        <v>1</v>
      </c>
      <c r="C8">
        <v>5</v>
      </c>
      <c r="D8" s="49">
        <v>8</v>
      </c>
      <c r="E8" s="84" t="s">
        <v>198</v>
      </c>
      <c r="F8" s="72" t="s">
        <v>9</v>
      </c>
      <c r="G8" s="74">
        <v>3000</v>
      </c>
      <c r="H8" s="45" t="s">
        <v>15</v>
      </c>
      <c r="I8" s="74" t="s">
        <v>15</v>
      </c>
      <c r="J8" s="74" t="s">
        <v>15</v>
      </c>
      <c r="K8" s="45">
        <v>3</v>
      </c>
      <c r="L8" s="45">
        <v>3</v>
      </c>
      <c r="M8" s="149" t="s">
        <v>229</v>
      </c>
      <c r="N8" s="35"/>
      <c r="O8" s="47"/>
    </row>
    <row r="9" spans="2:19" ht="15.75" customHeight="1" x14ac:dyDescent="0.35">
      <c r="C9">
        <v>6</v>
      </c>
      <c r="D9" s="54">
        <v>9</v>
      </c>
      <c r="E9" s="84" t="s">
        <v>327</v>
      </c>
      <c r="F9" s="11" t="s">
        <v>226</v>
      </c>
      <c r="G9" s="74"/>
      <c r="H9" s="45" t="s">
        <v>84</v>
      </c>
      <c r="I9" s="74" t="s">
        <v>84</v>
      </c>
      <c r="J9" s="74" t="s">
        <v>84</v>
      </c>
      <c r="K9" s="45">
        <v>1</v>
      </c>
      <c r="L9" s="45">
        <v>1</v>
      </c>
      <c r="M9" s="121" t="s">
        <v>328</v>
      </c>
      <c r="N9" s="35"/>
      <c r="O9" s="47"/>
    </row>
    <row r="10" spans="2:19" ht="15.75" customHeight="1" x14ac:dyDescent="0.35">
      <c r="B10">
        <v>1</v>
      </c>
      <c r="C10">
        <v>7</v>
      </c>
      <c r="D10" s="10">
        <v>11</v>
      </c>
      <c r="E10" s="83" t="s">
        <v>14</v>
      </c>
      <c r="F10" s="111" t="s">
        <v>421</v>
      </c>
      <c r="G10" s="83">
        <v>2000</v>
      </c>
      <c r="H10" s="11" t="s">
        <v>15</v>
      </c>
      <c r="I10" s="10" t="s">
        <v>79</v>
      </c>
      <c r="J10" s="10" t="s">
        <v>15</v>
      </c>
      <c r="K10" s="53">
        <v>2</v>
      </c>
      <c r="L10" s="53">
        <v>2</v>
      </c>
      <c r="M10" s="123" t="s">
        <v>16</v>
      </c>
      <c r="N10" s="173"/>
      <c r="O10" s="173"/>
      <c r="P10" s="173"/>
      <c r="Q10" s="173"/>
      <c r="R10" s="173"/>
    </row>
    <row r="11" spans="2:19" ht="15.75" customHeight="1" x14ac:dyDescent="0.35">
      <c r="C11">
        <v>8</v>
      </c>
      <c r="D11" s="54">
        <v>12</v>
      </c>
      <c r="E11" s="10" t="s">
        <v>127</v>
      </c>
      <c r="F11" s="11" t="s">
        <v>226</v>
      </c>
      <c r="G11" s="10">
        <v>0</v>
      </c>
      <c r="H11" s="11" t="s">
        <v>84</v>
      </c>
      <c r="I11" s="10" t="s">
        <v>84</v>
      </c>
      <c r="J11" s="10" t="s">
        <v>84</v>
      </c>
      <c r="K11" s="53">
        <v>2</v>
      </c>
      <c r="L11" s="53">
        <v>2</v>
      </c>
      <c r="M11" s="153" t="s">
        <v>329</v>
      </c>
      <c r="N11" s="55" t="s">
        <v>353</v>
      </c>
    </row>
    <row r="12" spans="2:19" ht="15.75" customHeight="1" x14ac:dyDescent="0.35">
      <c r="C12">
        <v>9</v>
      </c>
      <c r="D12" s="54">
        <v>13</v>
      </c>
      <c r="E12" s="10" t="s">
        <v>129</v>
      </c>
      <c r="F12" s="11" t="s">
        <v>226</v>
      </c>
      <c r="G12" s="10">
        <v>0</v>
      </c>
      <c r="H12" s="11" t="s">
        <v>84</v>
      </c>
      <c r="I12" s="10" t="s">
        <v>84</v>
      </c>
      <c r="J12" s="10" t="s">
        <v>84</v>
      </c>
      <c r="K12" s="53">
        <v>1</v>
      </c>
      <c r="L12" s="53">
        <v>2</v>
      </c>
      <c r="M12" s="121" t="s">
        <v>416</v>
      </c>
      <c r="N12" s="55"/>
    </row>
    <row r="13" spans="2:19" ht="15.75" customHeight="1" x14ac:dyDescent="0.35">
      <c r="B13">
        <v>1</v>
      </c>
      <c r="C13">
        <v>10</v>
      </c>
      <c r="D13" s="10">
        <v>14</v>
      </c>
      <c r="E13" s="83" t="s">
        <v>17</v>
      </c>
      <c r="F13" s="113" t="s">
        <v>421</v>
      </c>
      <c r="G13" s="83">
        <v>3000</v>
      </c>
      <c r="H13" s="11" t="s">
        <v>15</v>
      </c>
      <c r="I13" s="158" t="s">
        <v>15</v>
      </c>
      <c r="J13" s="158" t="s">
        <v>15</v>
      </c>
      <c r="K13" s="53">
        <v>3</v>
      </c>
      <c r="L13" s="53">
        <v>3</v>
      </c>
      <c r="M13" s="123" t="s">
        <v>330</v>
      </c>
      <c r="N13" s="55"/>
    </row>
    <row r="14" spans="2:19" ht="15.75" customHeight="1" x14ac:dyDescent="0.35">
      <c r="B14">
        <v>1</v>
      </c>
      <c r="C14">
        <v>11</v>
      </c>
      <c r="D14" s="10">
        <v>19</v>
      </c>
      <c r="E14" s="10" t="s">
        <v>331</v>
      </c>
      <c r="F14" s="163" t="s">
        <v>9</v>
      </c>
      <c r="G14" s="95">
        <v>4000</v>
      </c>
      <c r="H14" s="11" t="s">
        <v>15</v>
      </c>
      <c r="I14" s="158" t="s">
        <v>15</v>
      </c>
      <c r="J14" s="158" t="s">
        <v>15</v>
      </c>
      <c r="K14" s="57">
        <v>4</v>
      </c>
      <c r="L14" s="57">
        <v>4</v>
      </c>
      <c r="M14" s="123" t="s">
        <v>354</v>
      </c>
      <c r="N14" s="35"/>
    </row>
    <row r="15" spans="2:19" ht="15.75" customHeight="1" x14ac:dyDescent="0.35">
      <c r="B15">
        <v>1</v>
      </c>
      <c r="C15">
        <v>12</v>
      </c>
      <c r="D15" s="50">
        <v>20</v>
      </c>
      <c r="E15" s="85" t="s">
        <v>131</v>
      </c>
      <c r="F15" s="164" t="s">
        <v>9</v>
      </c>
      <c r="G15" s="78">
        <v>4000</v>
      </c>
      <c r="H15" s="154" t="s">
        <v>15</v>
      </c>
      <c r="I15" s="159" t="s">
        <v>15</v>
      </c>
      <c r="J15" s="159" t="s">
        <v>15</v>
      </c>
      <c r="K15" s="57">
        <v>4</v>
      </c>
      <c r="L15" s="57">
        <v>4</v>
      </c>
      <c r="M15" s="123" t="s">
        <v>333</v>
      </c>
      <c r="N15"/>
      <c r="S15" t="s">
        <v>135</v>
      </c>
    </row>
    <row r="16" spans="2:19" ht="15.75" customHeight="1" x14ac:dyDescent="0.35">
      <c r="B16">
        <v>1</v>
      </c>
      <c r="C16">
        <v>13</v>
      </c>
      <c r="D16" s="10">
        <v>22</v>
      </c>
      <c r="E16" s="85" t="s">
        <v>295</v>
      </c>
      <c r="F16" s="164" t="s">
        <v>9</v>
      </c>
      <c r="G16" s="78">
        <v>6000</v>
      </c>
      <c r="H16" s="53" t="s">
        <v>15</v>
      </c>
      <c r="I16" s="160" t="s">
        <v>15</v>
      </c>
      <c r="J16" s="160" t="s">
        <v>15</v>
      </c>
      <c r="K16" s="57">
        <v>2</v>
      </c>
      <c r="L16" s="57">
        <v>6</v>
      </c>
      <c r="M16" s="150" t="s">
        <v>405</v>
      </c>
      <c r="N16"/>
    </row>
    <row r="17" spans="2:19" ht="15.75" customHeight="1" x14ac:dyDescent="0.35">
      <c r="C17">
        <v>14</v>
      </c>
      <c r="D17" s="54">
        <v>24</v>
      </c>
      <c r="E17" s="85" t="s">
        <v>399</v>
      </c>
      <c r="F17" s="164" t="s">
        <v>226</v>
      </c>
      <c r="G17" s="78">
        <v>0</v>
      </c>
      <c r="H17" s="53" t="s">
        <v>84</v>
      </c>
      <c r="I17" s="160" t="s">
        <v>84</v>
      </c>
      <c r="J17" s="160" t="s">
        <v>84</v>
      </c>
      <c r="K17" s="57">
        <v>2</v>
      </c>
      <c r="L17" s="57">
        <v>2</v>
      </c>
      <c r="M17" s="150" t="s">
        <v>401</v>
      </c>
      <c r="N17"/>
    </row>
    <row r="18" spans="2:19" ht="15.75" customHeight="1" x14ac:dyDescent="0.35">
      <c r="B18">
        <v>1</v>
      </c>
      <c r="C18">
        <v>15</v>
      </c>
      <c r="D18" s="10">
        <v>27</v>
      </c>
      <c r="E18" s="10" t="s">
        <v>23</v>
      </c>
      <c r="F18" s="164" t="s">
        <v>9</v>
      </c>
      <c r="G18" s="76">
        <v>3000</v>
      </c>
      <c r="H18" s="53" t="s">
        <v>15</v>
      </c>
      <c r="I18" s="160" t="s">
        <v>79</v>
      </c>
      <c r="J18" s="160" t="s">
        <v>15</v>
      </c>
      <c r="K18" s="53">
        <v>3</v>
      </c>
      <c r="L18" s="53">
        <v>3</v>
      </c>
      <c r="M18" s="123" t="s">
        <v>366</v>
      </c>
      <c r="N18" s="68"/>
      <c r="O18" s="69" t="s">
        <v>269</v>
      </c>
      <c r="P18" s="69"/>
      <c r="Q18" s="69"/>
      <c r="R18" s="69"/>
      <c r="S18" s="69"/>
    </row>
    <row r="19" spans="2:19" ht="15.75" customHeight="1" x14ac:dyDescent="0.35">
      <c r="B19">
        <v>1</v>
      </c>
      <c r="C19">
        <v>16</v>
      </c>
      <c r="D19" s="10">
        <v>28</v>
      </c>
      <c r="E19" s="10" t="s">
        <v>25</v>
      </c>
      <c r="F19" s="164" t="s">
        <v>9</v>
      </c>
      <c r="G19" s="83">
        <v>3000</v>
      </c>
      <c r="H19" s="11" t="s">
        <v>15</v>
      </c>
      <c r="I19" s="10" t="s">
        <v>15</v>
      </c>
      <c r="J19" s="10" t="s">
        <v>15</v>
      </c>
      <c r="K19" s="53">
        <v>3</v>
      </c>
      <c r="L19" s="53">
        <v>3</v>
      </c>
      <c r="M19" s="123" t="s">
        <v>356</v>
      </c>
      <c r="N19" s="55" t="s">
        <v>298</v>
      </c>
    </row>
    <row r="20" spans="2:19" ht="15.75" customHeight="1" x14ac:dyDescent="0.35">
      <c r="C20">
        <v>17</v>
      </c>
      <c r="D20" s="54">
        <v>35</v>
      </c>
      <c r="E20" s="10" t="s">
        <v>383</v>
      </c>
      <c r="F20" s="11" t="s">
        <v>226</v>
      </c>
      <c r="G20" s="10">
        <v>0</v>
      </c>
      <c r="H20" s="11" t="s">
        <v>84</v>
      </c>
      <c r="I20" s="10" t="s">
        <v>84</v>
      </c>
      <c r="J20" s="10" t="s">
        <v>84</v>
      </c>
      <c r="K20" s="53">
        <v>1</v>
      </c>
      <c r="L20" s="53">
        <v>1</v>
      </c>
      <c r="M20" s="153" t="s">
        <v>384</v>
      </c>
      <c r="N20" s="68"/>
      <c r="O20" s="69"/>
      <c r="P20" s="69"/>
      <c r="Q20" s="69"/>
      <c r="R20" s="69"/>
      <c r="S20" s="69"/>
    </row>
    <row r="21" spans="2:19" ht="15.75" customHeight="1" x14ac:dyDescent="0.35">
      <c r="B21">
        <v>1</v>
      </c>
      <c r="C21">
        <v>18</v>
      </c>
      <c r="D21" s="10">
        <v>37</v>
      </c>
      <c r="E21" s="10" t="s">
        <v>29</v>
      </c>
      <c r="F21" s="164" t="s">
        <v>9</v>
      </c>
      <c r="G21" s="95">
        <v>2000</v>
      </c>
      <c r="H21" s="11" t="s">
        <v>15</v>
      </c>
      <c r="I21" s="10" t="s">
        <v>15</v>
      </c>
      <c r="J21" s="10" t="s">
        <v>15</v>
      </c>
      <c r="K21" s="57">
        <v>2</v>
      </c>
      <c r="L21" s="57">
        <v>2</v>
      </c>
      <c r="M21" s="123" t="s">
        <v>236</v>
      </c>
      <c r="N21" s="55"/>
    </row>
    <row r="22" spans="2:19" ht="15.75" customHeight="1" x14ac:dyDescent="0.35">
      <c r="B22">
        <v>1</v>
      </c>
      <c r="C22">
        <v>19</v>
      </c>
      <c r="D22" s="10">
        <v>41</v>
      </c>
      <c r="E22" s="10" t="s">
        <v>414</v>
      </c>
      <c r="F22" s="164" t="s">
        <v>9</v>
      </c>
      <c r="G22" s="95">
        <v>4000</v>
      </c>
      <c r="H22" s="11" t="s">
        <v>15</v>
      </c>
      <c r="I22" s="10" t="s">
        <v>15</v>
      </c>
      <c r="J22" s="10" t="s">
        <v>15</v>
      </c>
      <c r="K22" s="57">
        <v>4</v>
      </c>
      <c r="L22" s="57">
        <v>4</v>
      </c>
      <c r="M22" s="151" t="s">
        <v>406</v>
      </c>
      <c r="N22" s="55"/>
    </row>
    <row r="23" spans="2:19" ht="15.75" customHeight="1" x14ac:dyDescent="0.35">
      <c r="C23">
        <v>20</v>
      </c>
      <c r="D23" s="54">
        <v>48</v>
      </c>
      <c r="E23" s="10" t="s">
        <v>400</v>
      </c>
      <c r="F23" s="164" t="s">
        <v>226</v>
      </c>
      <c r="G23" s="95">
        <v>0</v>
      </c>
      <c r="H23" s="11" t="s">
        <v>84</v>
      </c>
      <c r="I23" s="10" t="s">
        <v>84</v>
      </c>
      <c r="J23" s="10" t="s">
        <v>84</v>
      </c>
      <c r="K23" s="57">
        <v>1</v>
      </c>
      <c r="L23" s="57">
        <v>1</v>
      </c>
      <c r="M23" s="151" t="s">
        <v>402</v>
      </c>
      <c r="N23" s="55"/>
    </row>
    <row r="24" spans="2:19" ht="15.75" customHeight="1" x14ac:dyDescent="0.35">
      <c r="B24">
        <v>1</v>
      </c>
      <c r="C24">
        <v>21</v>
      </c>
      <c r="D24" s="10">
        <v>49</v>
      </c>
      <c r="E24" s="10" t="s">
        <v>301</v>
      </c>
      <c r="F24" s="164" t="s">
        <v>9</v>
      </c>
      <c r="G24" s="95">
        <v>1000</v>
      </c>
      <c r="H24" s="11" t="s">
        <v>15</v>
      </c>
      <c r="I24" s="10" t="s">
        <v>15</v>
      </c>
      <c r="J24" s="10" t="s">
        <v>15</v>
      </c>
      <c r="K24" s="57">
        <v>1</v>
      </c>
      <c r="L24" s="57">
        <v>1</v>
      </c>
      <c r="M24" s="151" t="s">
        <v>302</v>
      </c>
      <c r="N24" s="55"/>
    </row>
    <row r="25" spans="2:19" ht="15.75" customHeight="1" x14ac:dyDescent="0.35">
      <c r="B25">
        <v>1</v>
      </c>
      <c r="C25">
        <v>22</v>
      </c>
      <c r="D25" s="10">
        <v>50</v>
      </c>
      <c r="E25" s="10" t="s">
        <v>272</v>
      </c>
      <c r="F25" s="164" t="s">
        <v>9</v>
      </c>
      <c r="G25" s="95">
        <v>4000</v>
      </c>
      <c r="H25" s="11" t="s">
        <v>15</v>
      </c>
      <c r="I25" s="10" t="s">
        <v>15</v>
      </c>
      <c r="J25" s="10" t="s">
        <v>15</v>
      </c>
      <c r="K25" s="57">
        <v>4</v>
      </c>
      <c r="L25" s="57">
        <v>4</v>
      </c>
      <c r="M25" s="151" t="s">
        <v>396</v>
      </c>
      <c r="N25" s="55"/>
    </row>
    <row r="26" spans="2:19" ht="15.75" customHeight="1" x14ac:dyDescent="0.35">
      <c r="B26">
        <v>1</v>
      </c>
      <c r="C26">
        <v>23</v>
      </c>
      <c r="D26" s="10">
        <v>51</v>
      </c>
      <c r="E26" s="10" t="s">
        <v>358</v>
      </c>
      <c r="F26" s="164" t="s">
        <v>9</v>
      </c>
      <c r="G26" s="95">
        <v>2000</v>
      </c>
      <c r="H26" s="11" t="s">
        <v>15</v>
      </c>
      <c r="I26" s="10" t="s">
        <v>15</v>
      </c>
      <c r="J26" s="10" t="s">
        <v>15</v>
      </c>
      <c r="K26" s="57">
        <v>2</v>
      </c>
      <c r="L26" s="57">
        <v>2</v>
      </c>
      <c r="M26" s="151" t="s">
        <v>410</v>
      </c>
      <c r="N26" s="55"/>
    </row>
    <row r="27" spans="2:19" ht="15.75" customHeight="1" x14ac:dyDescent="0.35">
      <c r="B27">
        <v>1</v>
      </c>
      <c r="C27">
        <v>24</v>
      </c>
      <c r="D27" s="10">
        <v>52</v>
      </c>
      <c r="E27" s="10" t="s">
        <v>145</v>
      </c>
      <c r="F27" s="164" t="s">
        <v>9</v>
      </c>
      <c r="G27" s="83">
        <v>1000</v>
      </c>
      <c r="H27" s="11" t="s">
        <v>15</v>
      </c>
      <c r="I27" s="10" t="s">
        <v>15</v>
      </c>
      <c r="J27" s="10" t="s">
        <v>15</v>
      </c>
      <c r="K27" s="53">
        <v>1</v>
      </c>
      <c r="L27" s="53">
        <v>1</v>
      </c>
      <c r="M27" s="123" t="s">
        <v>146</v>
      </c>
      <c r="N27" s="55"/>
    </row>
    <row r="28" spans="2:19" ht="15.75" customHeight="1" x14ac:dyDescent="0.35">
      <c r="C28">
        <v>25</v>
      </c>
      <c r="D28" s="54">
        <v>56</v>
      </c>
      <c r="E28" s="10" t="s">
        <v>337</v>
      </c>
      <c r="F28" s="11" t="s">
        <v>226</v>
      </c>
      <c r="G28" s="83">
        <v>0</v>
      </c>
      <c r="H28" s="11"/>
      <c r="I28" s="10"/>
      <c r="J28" s="10"/>
      <c r="K28" s="53">
        <v>2</v>
      </c>
      <c r="L28" s="53">
        <v>2</v>
      </c>
      <c r="M28" s="121" t="s">
        <v>338</v>
      </c>
      <c r="N28" s="55"/>
    </row>
    <row r="29" spans="2:19" ht="15.75" customHeight="1" x14ac:dyDescent="0.35">
      <c r="C29">
        <v>26</v>
      </c>
      <c r="D29" s="54">
        <v>62</v>
      </c>
      <c r="E29" s="10" t="s">
        <v>240</v>
      </c>
      <c r="F29" s="11" t="s">
        <v>226</v>
      </c>
      <c r="G29" s="10">
        <v>0</v>
      </c>
      <c r="H29" s="11"/>
      <c r="I29" s="10"/>
      <c r="J29" s="10"/>
      <c r="K29" s="53">
        <v>1</v>
      </c>
      <c r="L29" s="53">
        <v>1</v>
      </c>
      <c r="M29" s="121" t="s">
        <v>241</v>
      </c>
      <c r="N29" s="55"/>
    </row>
    <row r="30" spans="2:19" ht="15.75" customHeight="1" x14ac:dyDescent="0.35">
      <c r="B30">
        <v>1</v>
      </c>
      <c r="C30">
        <v>27</v>
      </c>
      <c r="D30" s="10">
        <v>67</v>
      </c>
      <c r="E30" s="10" t="s">
        <v>150</v>
      </c>
      <c r="F30" s="164" t="s">
        <v>9</v>
      </c>
      <c r="G30" s="155">
        <v>2000</v>
      </c>
      <c r="H30" s="11" t="s">
        <v>15</v>
      </c>
      <c r="I30" s="10" t="s">
        <v>15</v>
      </c>
      <c r="J30" s="10" t="s">
        <v>15</v>
      </c>
      <c r="K30" s="53">
        <v>2</v>
      </c>
      <c r="L30" s="53">
        <v>2</v>
      </c>
      <c r="M30" s="151" t="s">
        <v>303</v>
      </c>
      <c r="N30" s="55"/>
    </row>
    <row r="31" spans="2:19" ht="15.75" customHeight="1" x14ac:dyDescent="0.35">
      <c r="B31">
        <v>1</v>
      </c>
      <c r="C31">
        <v>28</v>
      </c>
      <c r="D31" s="49">
        <v>72</v>
      </c>
      <c r="E31" s="49" t="s">
        <v>35</v>
      </c>
      <c r="F31" s="164" t="s">
        <v>9</v>
      </c>
      <c r="G31" s="87">
        <v>3000</v>
      </c>
      <c r="H31" s="73" t="s">
        <v>15</v>
      </c>
      <c r="I31" s="49" t="s">
        <v>15</v>
      </c>
      <c r="J31" s="49" t="s">
        <v>15</v>
      </c>
      <c r="K31" s="45">
        <v>3</v>
      </c>
      <c r="L31" s="45">
        <v>3</v>
      </c>
      <c r="M31" s="149" t="s">
        <v>417</v>
      </c>
      <c r="N31" s="55"/>
    </row>
    <row r="32" spans="2:19" ht="15.75" customHeight="1" x14ac:dyDescent="0.35">
      <c r="B32">
        <v>1</v>
      </c>
      <c r="C32">
        <v>29</v>
      </c>
      <c r="D32" s="10">
        <v>73</v>
      </c>
      <c r="E32" s="10" t="s">
        <v>93</v>
      </c>
      <c r="F32" s="164" t="s">
        <v>9</v>
      </c>
      <c r="G32" s="83">
        <v>1000</v>
      </c>
      <c r="H32" s="11" t="s">
        <v>15</v>
      </c>
      <c r="I32" s="10" t="s">
        <v>15</v>
      </c>
      <c r="J32" s="10" t="s">
        <v>15</v>
      </c>
      <c r="K32" s="53">
        <v>1</v>
      </c>
      <c r="L32" s="53">
        <v>1</v>
      </c>
      <c r="M32" s="123" t="s">
        <v>156</v>
      </c>
      <c r="N32" s="173"/>
      <c r="O32" s="173"/>
      <c r="P32" s="173"/>
      <c r="Q32" s="173"/>
      <c r="R32" s="173"/>
    </row>
    <row r="33" spans="2:18" ht="15.75" customHeight="1" x14ac:dyDescent="0.35">
      <c r="B33">
        <v>1</v>
      </c>
      <c r="C33">
        <v>30</v>
      </c>
      <c r="D33" s="10">
        <v>79</v>
      </c>
      <c r="E33" s="10" t="s">
        <v>40</v>
      </c>
      <c r="F33" s="164" t="s">
        <v>11</v>
      </c>
      <c r="G33" s="83">
        <v>3000</v>
      </c>
      <c r="H33" s="11" t="s">
        <v>15</v>
      </c>
      <c r="I33" s="10" t="s">
        <v>15</v>
      </c>
      <c r="J33" s="49" t="s">
        <v>123</v>
      </c>
      <c r="K33" s="11">
        <v>0</v>
      </c>
      <c r="L33" s="11">
        <v>0</v>
      </c>
      <c r="M33" s="123" t="s">
        <v>418</v>
      </c>
      <c r="N33" s="35"/>
    </row>
    <row r="34" spans="2:18" ht="15.75" customHeight="1" x14ac:dyDescent="0.35">
      <c r="C34">
        <v>31</v>
      </c>
      <c r="D34" s="10">
        <v>80</v>
      </c>
      <c r="E34" s="10" t="s">
        <v>160</v>
      </c>
      <c r="F34" s="11" t="s">
        <v>226</v>
      </c>
      <c r="G34" s="76">
        <v>0</v>
      </c>
      <c r="H34" s="53" t="s">
        <v>15</v>
      </c>
      <c r="I34" s="76" t="s">
        <v>15</v>
      </c>
      <c r="J34" s="76" t="s">
        <v>15</v>
      </c>
      <c r="K34" s="53">
        <v>0</v>
      </c>
      <c r="L34" s="53">
        <v>0</v>
      </c>
      <c r="M34" s="167" t="s">
        <v>394</v>
      </c>
      <c r="N34" s="173" t="s">
        <v>360</v>
      </c>
      <c r="O34" s="173"/>
      <c r="P34" s="173"/>
      <c r="Q34" s="173"/>
      <c r="R34" s="173"/>
    </row>
    <row r="35" spans="2:18" ht="15.75" customHeight="1" x14ac:dyDescent="0.35">
      <c r="C35">
        <v>32</v>
      </c>
      <c r="D35" s="54">
        <v>83</v>
      </c>
      <c r="E35" s="10" t="s">
        <v>163</v>
      </c>
      <c r="F35" s="11" t="s">
        <v>226</v>
      </c>
      <c r="G35" s="10">
        <v>0</v>
      </c>
      <c r="H35" s="11" t="s">
        <v>15</v>
      </c>
      <c r="I35" s="10" t="s">
        <v>15</v>
      </c>
      <c r="J35" s="10" t="s">
        <v>15</v>
      </c>
      <c r="K35" s="11">
        <v>1</v>
      </c>
      <c r="L35" s="11">
        <v>1</v>
      </c>
      <c r="M35" s="121" t="s">
        <v>164</v>
      </c>
      <c r="N35" s="35"/>
    </row>
    <row r="36" spans="2:18" ht="15.75" customHeight="1" x14ac:dyDescent="0.35">
      <c r="C36">
        <v>33</v>
      </c>
      <c r="D36" s="54">
        <v>84</v>
      </c>
      <c r="E36" s="10" t="s">
        <v>165</v>
      </c>
      <c r="F36" s="11" t="s">
        <v>226</v>
      </c>
      <c r="G36" s="10"/>
      <c r="H36" s="11" t="s">
        <v>84</v>
      </c>
      <c r="I36" s="10" t="s">
        <v>84</v>
      </c>
      <c r="J36" s="10" t="s">
        <v>84</v>
      </c>
      <c r="K36" s="11">
        <v>2</v>
      </c>
      <c r="L36" s="11">
        <v>2</v>
      </c>
      <c r="M36" s="121" t="s">
        <v>166</v>
      </c>
      <c r="N36" s="35"/>
    </row>
    <row r="37" spans="2:18" ht="15.75" customHeight="1" x14ac:dyDescent="0.35">
      <c r="C37">
        <v>34</v>
      </c>
      <c r="D37" s="177">
        <v>85</v>
      </c>
      <c r="E37" s="178" t="s">
        <v>167</v>
      </c>
      <c r="F37" s="179" t="s">
        <v>226</v>
      </c>
      <c r="G37" s="178"/>
      <c r="H37" s="179" t="s">
        <v>84</v>
      </c>
      <c r="I37" s="178" t="s">
        <v>84</v>
      </c>
      <c r="J37" s="178" t="s">
        <v>84</v>
      </c>
      <c r="K37" s="179">
        <v>1</v>
      </c>
      <c r="L37" s="179">
        <v>1</v>
      </c>
      <c r="M37" s="121" t="s">
        <v>415</v>
      </c>
      <c r="N37" s="35"/>
    </row>
    <row r="38" spans="2:18" ht="15.75" customHeight="1" x14ac:dyDescent="0.35">
      <c r="B38">
        <v>1</v>
      </c>
      <c r="C38">
        <v>35</v>
      </c>
      <c r="D38" s="10">
        <v>86</v>
      </c>
      <c r="E38" s="85" t="s">
        <v>361</v>
      </c>
      <c r="F38" s="164" t="s">
        <v>9</v>
      </c>
      <c r="G38" s="76">
        <v>1000</v>
      </c>
      <c r="H38" s="53" t="s">
        <v>15</v>
      </c>
      <c r="I38" s="76" t="s">
        <v>15</v>
      </c>
      <c r="J38" s="76" t="s">
        <v>15</v>
      </c>
      <c r="K38" s="53">
        <v>1</v>
      </c>
      <c r="L38" s="53">
        <v>1</v>
      </c>
      <c r="M38" s="123" t="s">
        <v>392</v>
      </c>
    </row>
    <row r="39" spans="2:18" ht="15.75" customHeight="1" x14ac:dyDescent="0.35">
      <c r="C39">
        <v>36</v>
      </c>
      <c r="D39" s="54">
        <v>88</v>
      </c>
      <c r="E39" s="10" t="s">
        <v>169</v>
      </c>
      <c r="F39" s="11" t="s">
        <v>226</v>
      </c>
      <c r="G39" s="10">
        <v>0</v>
      </c>
      <c r="H39" s="11" t="s">
        <v>15</v>
      </c>
      <c r="I39" s="10" t="s">
        <v>170</v>
      </c>
      <c r="J39" s="10" t="s">
        <v>15</v>
      </c>
      <c r="K39" s="11">
        <v>1</v>
      </c>
      <c r="L39" s="11">
        <v>1</v>
      </c>
      <c r="M39" s="121" t="s">
        <v>407</v>
      </c>
    </row>
    <row r="40" spans="2:18" ht="15.75" customHeight="1" x14ac:dyDescent="0.35">
      <c r="B40">
        <v>1</v>
      </c>
      <c r="C40">
        <v>37</v>
      </c>
      <c r="D40" s="10">
        <v>91</v>
      </c>
      <c r="E40" s="10" t="s">
        <v>45</v>
      </c>
      <c r="F40" s="164" t="s">
        <v>9</v>
      </c>
      <c r="G40" s="83">
        <v>2000</v>
      </c>
      <c r="H40" s="11" t="s">
        <v>15</v>
      </c>
      <c r="I40" s="10" t="s">
        <v>15</v>
      </c>
      <c r="J40" s="10" t="s">
        <v>15</v>
      </c>
      <c r="K40" s="11">
        <v>2</v>
      </c>
      <c r="L40" s="11">
        <v>2</v>
      </c>
      <c r="M40" s="123" t="s">
        <v>374</v>
      </c>
    </row>
    <row r="41" spans="2:18" ht="15.75" customHeight="1" x14ac:dyDescent="0.35">
      <c r="B41">
        <v>1</v>
      </c>
      <c r="C41">
        <v>38</v>
      </c>
      <c r="D41" s="10">
        <v>95</v>
      </c>
      <c r="E41" s="10" t="s">
        <v>174</v>
      </c>
      <c r="F41" s="164" t="s">
        <v>9</v>
      </c>
      <c r="G41" s="83">
        <v>2000</v>
      </c>
      <c r="H41" s="11" t="s">
        <v>15</v>
      </c>
      <c r="I41" s="10" t="s">
        <v>15</v>
      </c>
      <c r="J41" s="10" t="s">
        <v>15</v>
      </c>
      <c r="K41" s="11">
        <v>2</v>
      </c>
      <c r="L41" s="11">
        <v>2</v>
      </c>
      <c r="M41" s="123" t="s">
        <v>246</v>
      </c>
      <c r="N41" s="35"/>
    </row>
    <row r="42" spans="2:18" ht="15.75" customHeight="1" x14ac:dyDescent="0.35">
      <c r="B42">
        <v>1</v>
      </c>
      <c r="C42">
        <v>39</v>
      </c>
      <c r="D42" s="10">
        <v>96</v>
      </c>
      <c r="E42" s="10" t="s">
        <v>363</v>
      </c>
      <c r="F42" s="164" t="s">
        <v>397</v>
      </c>
      <c r="G42" s="83">
        <v>1000</v>
      </c>
      <c r="H42" s="11"/>
      <c r="I42" s="10"/>
      <c r="J42" s="10" t="s">
        <v>15</v>
      </c>
      <c r="K42" s="11">
        <v>0</v>
      </c>
      <c r="L42" s="11">
        <v>0</v>
      </c>
      <c r="M42" s="149" t="s">
        <v>413</v>
      </c>
      <c r="N42" s="35"/>
    </row>
    <row r="43" spans="2:18" ht="15.75" customHeight="1" x14ac:dyDescent="0.35">
      <c r="C43">
        <v>40</v>
      </c>
      <c r="D43" s="54">
        <v>97</v>
      </c>
      <c r="E43" s="10" t="s">
        <v>177</v>
      </c>
      <c r="F43" s="11" t="s">
        <v>226</v>
      </c>
      <c r="G43" s="10">
        <v>0</v>
      </c>
      <c r="H43" s="11" t="s">
        <v>84</v>
      </c>
      <c r="I43" s="10" t="s">
        <v>84</v>
      </c>
      <c r="J43" s="10" t="s">
        <v>84</v>
      </c>
      <c r="K43" s="11">
        <v>1</v>
      </c>
      <c r="L43" s="11">
        <v>1</v>
      </c>
      <c r="M43" s="121" t="s">
        <v>166</v>
      </c>
      <c r="N43" s="35"/>
    </row>
    <row r="44" spans="2:18" ht="15.75" customHeight="1" x14ac:dyDescent="0.35">
      <c r="B44">
        <v>1</v>
      </c>
      <c r="C44">
        <v>41</v>
      </c>
      <c r="D44" s="10">
        <v>98</v>
      </c>
      <c r="E44" s="10" t="s">
        <v>47</v>
      </c>
      <c r="F44" s="165" t="s">
        <v>9</v>
      </c>
      <c r="G44" s="76">
        <v>4000</v>
      </c>
      <c r="H44" s="53" t="s">
        <v>15</v>
      </c>
      <c r="I44" s="76" t="s">
        <v>15</v>
      </c>
      <c r="J44" s="76" t="s">
        <v>15</v>
      </c>
      <c r="K44" s="53">
        <v>4</v>
      </c>
      <c r="L44" s="53">
        <v>4</v>
      </c>
      <c r="M44" s="123" t="s">
        <v>403</v>
      </c>
      <c r="N44" s="35" t="s">
        <v>248</v>
      </c>
    </row>
    <row r="45" spans="2:18" ht="15.75" customHeight="1" x14ac:dyDescent="0.35">
      <c r="B45">
        <v>1</v>
      </c>
      <c r="C45">
        <v>42</v>
      </c>
      <c r="D45" s="50">
        <v>99</v>
      </c>
      <c r="E45" s="10" t="s">
        <v>279</v>
      </c>
      <c r="F45" s="165" t="s">
        <v>9</v>
      </c>
      <c r="G45" s="76">
        <v>1000</v>
      </c>
      <c r="H45" s="11" t="s">
        <v>84</v>
      </c>
      <c r="I45" s="10" t="s">
        <v>84</v>
      </c>
      <c r="J45" s="10" t="s">
        <v>84</v>
      </c>
      <c r="K45" s="53">
        <v>1</v>
      </c>
      <c r="L45" s="53">
        <v>1</v>
      </c>
      <c r="M45" s="123" t="s">
        <v>345</v>
      </c>
      <c r="N45" s="35"/>
    </row>
    <row r="46" spans="2:18" ht="15.75" customHeight="1" x14ac:dyDescent="0.35">
      <c r="C46">
        <v>43</v>
      </c>
      <c r="D46" s="54">
        <v>100</v>
      </c>
      <c r="E46" s="10" t="s">
        <v>99</v>
      </c>
      <c r="F46" s="11" t="s">
        <v>226</v>
      </c>
      <c r="G46" s="10">
        <v>0</v>
      </c>
      <c r="H46" s="11" t="s">
        <v>15</v>
      </c>
      <c r="I46" s="10" t="s">
        <v>15</v>
      </c>
      <c r="J46" s="10" t="s">
        <v>15</v>
      </c>
      <c r="K46" s="11">
        <v>1</v>
      </c>
      <c r="L46" s="11">
        <v>1</v>
      </c>
      <c r="M46" s="121" t="s">
        <v>100</v>
      </c>
    </row>
    <row r="47" spans="2:18" ht="15.75" customHeight="1" x14ac:dyDescent="0.35">
      <c r="B47">
        <v>1</v>
      </c>
      <c r="C47">
        <v>44</v>
      </c>
      <c r="D47" s="161">
        <v>102</v>
      </c>
      <c r="E47" s="10" t="s">
        <v>251</v>
      </c>
      <c r="F47" s="165" t="s">
        <v>9</v>
      </c>
      <c r="G47" s="83">
        <v>3000</v>
      </c>
      <c r="H47" s="11" t="s">
        <v>84</v>
      </c>
      <c r="I47" s="10" t="s">
        <v>84</v>
      </c>
      <c r="J47" s="10" t="s">
        <v>84</v>
      </c>
      <c r="K47" s="11">
        <v>3</v>
      </c>
      <c r="L47" s="11">
        <v>3</v>
      </c>
      <c r="M47" s="123" t="s">
        <v>412</v>
      </c>
    </row>
    <row r="48" spans="2:18" ht="15.75" customHeight="1" x14ac:dyDescent="0.35">
      <c r="B48">
        <v>1</v>
      </c>
      <c r="C48">
        <v>45</v>
      </c>
      <c r="D48" s="10">
        <v>103</v>
      </c>
      <c r="E48" s="10" t="s">
        <v>54</v>
      </c>
      <c r="F48" s="166" t="s">
        <v>9</v>
      </c>
      <c r="G48" s="76">
        <v>2000</v>
      </c>
      <c r="H48" s="154" t="s">
        <v>15</v>
      </c>
      <c r="I48" s="85" t="s">
        <v>15</v>
      </c>
      <c r="J48" s="85" t="s">
        <v>15</v>
      </c>
      <c r="K48" s="53">
        <v>2</v>
      </c>
      <c r="L48" s="53">
        <v>2</v>
      </c>
      <c r="M48" s="123" t="s">
        <v>398</v>
      </c>
      <c r="N48" s="171"/>
      <c r="O48" s="171"/>
    </row>
    <row r="49" spans="2:15" ht="15.75" customHeight="1" x14ac:dyDescent="0.35">
      <c r="B49">
        <v>1</v>
      </c>
      <c r="C49">
        <v>46</v>
      </c>
      <c r="D49" s="10">
        <v>106</v>
      </c>
      <c r="E49" s="10" t="s">
        <v>313</v>
      </c>
      <c r="F49" s="166" t="s">
        <v>9</v>
      </c>
      <c r="G49" s="76">
        <v>3000</v>
      </c>
      <c r="H49" s="154" t="s">
        <v>15</v>
      </c>
      <c r="I49" s="85" t="s">
        <v>15</v>
      </c>
      <c r="J49" s="85" t="s">
        <v>15</v>
      </c>
      <c r="K49" s="53">
        <v>3</v>
      </c>
      <c r="L49" s="53">
        <v>3</v>
      </c>
      <c r="M49" s="123" t="s">
        <v>308</v>
      </c>
      <c r="O49" s="13"/>
    </row>
    <row r="50" spans="2:15" ht="15.75" customHeight="1" x14ac:dyDescent="0.35">
      <c r="B50">
        <v>1</v>
      </c>
      <c r="C50">
        <v>47</v>
      </c>
      <c r="D50" s="10">
        <v>109</v>
      </c>
      <c r="E50" s="10" t="s">
        <v>58</v>
      </c>
      <c r="F50" s="165" t="s">
        <v>9</v>
      </c>
      <c r="G50" s="83">
        <v>1000</v>
      </c>
      <c r="H50" s="11" t="s">
        <v>15</v>
      </c>
      <c r="I50" s="10" t="s">
        <v>15</v>
      </c>
      <c r="J50" s="10" t="s">
        <v>15</v>
      </c>
      <c r="K50" s="11">
        <v>1</v>
      </c>
      <c r="L50" s="11">
        <v>1</v>
      </c>
      <c r="M50" s="123" t="s">
        <v>373</v>
      </c>
    </row>
    <row r="51" spans="2:15" ht="15.75" customHeight="1" x14ac:dyDescent="0.35">
      <c r="B51">
        <v>1</v>
      </c>
      <c r="C51">
        <v>48</v>
      </c>
      <c r="D51" s="10">
        <v>120</v>
      </c>
      <c r="E51" s="10" t="s">
        <v>385</v>
      </c>
      <c r="F51" s="165" t="s">
        <v>9</v>
      </c>
      <c r="G51" s="83">
        <v>1000</v>
      </c>
      <c r="H51" s="11" t="s">
        <v>15</v>
      </c>
      <c r="I51" s="10" t="s">
        <v>15</v>
      </c>
      <c r="J51" s="10" t="s">
        <v>15</v>
      </c>
      <c r="K51" s="11">
        <v>1</v>
      </c>
      <c r="L51" s="11">
        <v>1</v>
      </c>
      <c r="M51" s="123" t="s">
        <v>411</v>
      </c>
      <c r="N51" s="47"/>
    </row>
    <row r="52" spans="2:15" ht="16.5" customHeight="1" x14ac:dyDescent="0.35">
      <c r="C52">
        <v>49</v>
      </c>
      <c r="D52" s="54">
        <v>128</v>
      </c>
      <c r="E52" s="10" t="s">
        <v>184</v>
      </c>
      <c r="F52" s="11" t="s">
        <v>226</v>
      </c>
      <c r="G52" s="10">
        <v>0</v>
      </c>
      <c r="H52" s="11" t="s">
        <v>84</v>
      </c>
      <c r="I52" s="10" t="s">
        <v>15</v>
      </c>
      <c r="J52" s="10" t="s">
        <v>15</v>
      </c>
      <c r="K52" s="11">
        <v>1</v>
      </c>
      <c r="L52" s="11">
        <v>1</v>
      </c>
      <c r="M52" s="121" t="s">
        <v>347</v>
      </c>
      <c r="N52" s="35"/>
    </row>
    <row r="53" spans="2:15" ht="15.75" customHeight="1" x14ac:dyDescent="0.35">
      <c r="B53">
        <v>1</v>
      </c>
      <c r="C53">
        <v>50</v>
      </c>
      <c r="D53" s="10">
        <v>132</v>
      </c>
      <c r="E53" s="10" t="s">
        <v>285</v>
      </c>
      <c r="F53" s="165" t="s">
        <v>9</v>
      </c>
      <c r="G53" s="83">
        <v>3000</v>
      </c>
      <c r="H53" s="11" t="s">
        <v>15</v>
      </c>
      <c r="I53" s="10" t="s">
        <v>15</v>
      </c>
      <c r="J53" s="10" t="s">
        <v>15</v>
      </c>
      <c r="K53" s="11">
        <v>3</v>
      </c>
      <c r="L53" s="11">
        <v>3</v>
      </c>
      <c r="M53" s="123" t="s">
        <v>419</v>
      </c>
      <c r="N53" s="35"/>
    </row>
    <row r="54" spans="2:15" ht="15.75" customHeight="1" x14ac:dyDescent="0.35">
      <c r="B54" s="60">
        <v>1</v>
      </c>
      <c r="C54">
        <v>51</v>
      </c>
      <c r="D54" s="10">
        <v>133</v>
      </c>
      <c r="E54" s="10" t="s">
        <v>69</v>
      </c>
      <c r="F54" s="166" t="s">
        <v>9</v>
      </c>
      <c r="G54" s="83">
        <v>2000</v>
      </c>
      <c r="H54" s="11" t="s">
        <v>15</v>
      </c>
      <c r="I54" s="10" t="s">
        <v>15</v>
      </c>
      <c r="J54" s="10" t="s">
        <v>15</v>
      </c>
      <c r="K54" s="11">
        <v>2</v>
      </c>
      <c r="L54" s="11">
        <v>2</v>
      </c>
      <c r="M54" s="123" t="s">
        <v>420</v>
      </c>
    </row>
    <row r="55" spans="2:15" ht="15.75" customHeight="1" x14ac:dyDescent="0.35">
      <c r="B55" s="117">
        <f>SUM(B5:B54)</f>
        <v>33</v>
      </c>
      <c r="D55" s="117">
        <v>15</v>
      </c>
      <c r="E55" s="117" t="s">
        <v>320</v>
      </c>
      <c r="F55" s="117"/>
      <c r="G55">
        <f>SUM(G6:G54)</f>
        <v>78000</v>
      </c>
      <c r="K55" s="13">
        <f>SUM(K5:K54)</f>
        <v>92</v>
      </c>
      <c r="L55" s="13">
        <f>SUM(L5:L54)</f>
        <v>97</v>
      </c>
    </row>
    <row r="56" spans="2:15" ht="12.75" customHeight="1" x14ac:dyDescent="0.35">
      <c r="D56" s="63">
        <f>B55</f>
        <v>33</v>
      </c>
      <c r="E56" s="63" t="s">
        <v>321</v>
      </c>
      <c r="F56" s="63"/>
      <c r="G56" s="63"/>
      <c r="H56" s="64"/>
      <c r="I56" s="63"/>
      <c r="J56" s="63"/>
      <c r="K56" s="64"/>
      <c r="L56" s="64"/>
      <c r="M56" s="126"/>
    </row>
    <row r="57" spans="2:15" x14ac:dyDescent="0.35">
      <c r="D57">
        <v>49</v>
      </c>
      <c r="E57" t="s">
        <v>323</v>
      </c>
      <c r="M57" s="129"/>
    </row>
    <row r="58" spans="2:15" x14ac:dyDescent="0.35">
      <c r="K58" s="13">
        <f>B55/138</f>
        <v>0.2391304347826087</v>
      </c>
    </row>
  </sheetData>
  <mergeCells count="5">
    <mergeCell ref="N3:O3"/>
    <mergeCell ref="N10:R10"/>
    <mergeCell ref="N32:R32"/>
    <mergeCell ref="N34:R34"/>
    <mergeCell ref="N48:O4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workbookViewId="0"/>
  </sheetViews>
  <sheetFormatPr defaultRowHeight="15" customHeight="1" x14ac:dyDescent="0.35"/>
  <cols>
    <col min="1" max="1" width="0.6328125" customWidth="1"/>
    <col min="2" max="2" width="3.6328125" customWidth="1"/>
    <col min="5" max="5" width="13.6328125" customWidth="1"/>
    <col min="6" max="7" width="8.36328125" customWidth="1"/>
    <col min="8" max="8" width="10" style="13" customWidth="1"/>
    <col min="9" max="9" width="8" customWidth="1"/>
    <col min="10" max="10" width="7.6328125" customWidth="1"/>
    <col min="11" max="11" width="7.6328125" style="13" customWidth="1"/>
    <col min="12" max="12" width="33.54296875" customWidth="1"/>
    <col min="13" max="13" width="13.6328125" style="13" customWidth="1"/>
    <col min="14" max="14" width="3.6328125" customWidth="1"/>
  </cols>
  <sheetData>
    <row r="1" spans="2:14" ht="19.5" customHeight="1" x14ac:dyDescent="0.45">
      <c r="C1" s="1" t="s">
        <v>71</v>
      </c>
    </row>
    <row r="2" spans="2:14" ht="18.75" customHeight="1" x14ac:dyDescent="0.5">
      <c r="C2" s="14" t="s">
        <v>72</v>
      </c>
    </row>
    <row r="3" spans="2:14" ht="68.25" customHeight="1" x14ac:dyDescent="0.35">
      <c r="C3" s="2" t="s">
        <v>1</v>
      </c>
      <c r="D3" s="2" t="s">
        <v>73</v>
      </c>
      <c r="E3" s="2" t="s">
        <v>74</v>
      </c>
      <c r="F3" s="3" t="s">
        <v>75</v>
      </c>
      <c r="G3" s="2" t="s">
        <v>5</v>
      </c>
      <c r="H3" s="2" t="s">
        <v>76</v>
      </c>
      <c r="I3" s="2" t="s">
        <v>77</v>
      </c>
      <c r="J3" s="2" t="s">
        <v>6</v>
      </c>
      <c r="K3" s="2" t="s">
        <v>7</v>
      </c>
      <c r="L3" s="3" t="s">
        <v>8</v>
      </c>
      <c r="M3" s="2" t="s">
        <v>78</v>
      </c>
      <c r="N3" s="2" t="s">
        <v>8</v>
      </c>
    </row>
    <row r="4" spans="2:14" ht="15" customHeight="1" x14ac:dyDescent="0.35">
      <c r="B4">
        <v>1</v>
      </c>
      <c r="C4" s="15">
        <v>5</v>
      </c>
      <c r="D4" s="16" t="s">
        <v>9</v>
      </c>
      <c r="E4" s="15" t="s">
        <v>10</v>
      </c>
      <c r="F4" s="16" t="s">
        <v>9</v>
      </c>
      <c r="G4" s="17">
        <v>2000</v>
      </c>
      <c r="H4" s="16" t="s">
        <v>79</v>
      </c>
      <c r="I4" s="15" t="s">
        <v>79</v>
      </c>
      <c r="J4" s="15"/>
      <c r="K4" s="18">
        <v>2</v>
      </c>
      <c r="L4" s="15" t="s">
        <v>12</v>
      </c>
      <c r="M4" s="19" t="s">
        <v>80</v>
      </c>
      <c r="N4" s="20" t="s">
        <v>81</v>
      </c>
    </row>
    <row r="5" spans="2:14" ht="15" customHeight="1" x14ac:dyDescent="0.35">
      <c r="B5">
        <v>2</v>
      </c>
      <c r="C5" s="21">
        <v>11</v>
      </c>
      <c r="D5" s="22" t="s">
        <v>9</v>
      </c>
      <c r="E5" s="21" t="s">
        <v>14</v>
      </c>
      <c r="F5" s="22" t="s">
        <v>11</v>
      </c>
      <c r="G5" s="23">
        <v>2000</v>
      </c>
      <c r="H5" s="22" t="s">
        <v>15</v>
      </c>
      <c r="I5" s="21" t="s">
        <v>79</v>
      </c>
      <c r="J5" s="21"/>
      <c r="K5" s="24">
        <v>2</v>
      </c>
      <c r="L5" s="21" t="s">
        <v>16</v>
      </c>
      <c r="M5" s="25" t="s">
        <v>80</v>
      </c>
    </row>
    <row r="6" spans="2:14" ht="15.75" customHeight="1" x14ac:dyDescent="0.35">
      <c r="B6">
        <v>3</v>
      </c>
      <c r="C6" s="21">
        <v>14</v>
      </c>
      <c r="D6" s="22" t="s">
        <v>9</v>
      </c>
      <c r="E6" s="21" t="s">
        <v>17</v>
      </c>
      <c r="F6" s="22" t="s">
        <v>11</v>
      </c>
      <c r="G6" s="23">
        <v>3000</v>
      </c>
      <c r="H6" s="26" t="s">
        <v>79</v>
      </c>
      <c r="I6" s="27" t="s">
        <v>79</v>
      </c>
      <c r="J6" s="27"/>
      <c r="K6" s="24">
        <v>3</v>
      </c>
      <c r="L6" s="21" t="s">
        <v>18</v>
      </c>
      <c r="M6" s="25" t="s">
        <v>80</v>
      </c>
    </row>
    <row r="7" spans="2:14" ht="15.75" customHeight="1" x14ac:dyDescent="0.35">
      <c r="B7">
        <v>4</v>
      </c>
      <c r="C7" s="21">
        <v>20</v>
      </c>
      <c r="D7" s="22" t="s">
        <v>9</v>
      </c>
      <c r="E7" s="21" t="s">
        <v>19</v>
      </c>
      <c r="F7" s="22" t="s">
        <v>9</v>
      </c>
      <c r="G7" s="28">
        <v>2000</v>
      </c>
      <c r="H7" s="29" t="s">
        <v>15</v>
      </c>
      <c r="I7" s="30" t="s">
        <v>15</v>
      </c>
      <c r="J7" s="31" t="s">
        <v>15</v>
      </c>
      <c r="K7" s="32">
        <v>2</v>
      </c>
      <c r="L7" s="21" t="s">
        <v>82</v>
      </c>
      <c r="M7" s="25" t="s">
        <v>83</v>
      </c>
    </row>
    <row r="8" spans="2:14" ht="15.75" customHeight="1" x14ac:dyDescent="0.35">
      <c r="B8">
        <v>5</v>
      </c>
      <c r="C8" s="21">
        <v>23</v>
      </c>
      <c r="D8" s="22" t="s">
        <v>9</v>
      </c>
      <c r="E8" s="21" t="s">
        <v>21</v>
      </c>
      <c r="F8" s="22" t="s">
        <v>9</v>
      </c>
      <c r="G8" s="28">
        <v>1000</v>
      </c>
      <c r="H8" s="29" t="s">
        <v>15</v>
      </c>
      <c r="I8" s="33" t="s">
        <v>15</v>
      </c>
      <c r="J8" s="34" t="s">
        <v>15</v>
      </c>
      <c r="K8" s="32">
        <v>1</v>
      </c>
      <c r="L8" s="21" t="s">
        <v>22</v>
      </c>
      <c r="M8" s="25" t="s">
        <v>84</v>
      </c>
    </row>
    <row r="9" spans="2:14" ht="15.75" customHeight="1" x14ac:dyDescent="0.35">
      <c r="B9">
        <v>6</v>
      </c>
      <c r="C9" s="21">
        <v>27</v>
      </c>
      <c r="D9" s="22" t="s">
        <v>9</v>
      </c>
      <c r="E9" s="21" t="s">
        <v>23</v>
      </c>
      <c r="F9" s="22" t="s">
        <v>9</v>
      </c>
      <c r="G9" s="23">
        <v>2000</v>
      </c>
      <c r="H9" s="29" t="s">
        <v>15</v>
      </c>
      <c r="I9" s="33" t="s">
        <v>15</v>
      </c>
      <c r="J9" s="34" t="s">
        <v>15</v>
      </c>
      <c r="K9" s="24">
        <v>2</v>
      </c>
      <c r="L9" s="21" t="s">
        <v>24</v>
      </c>
      <c r="M9" s="25" t="s">
        <v>84</v>
      </c>
    </row>
    <row r="10" spans="2:14" ht="15.75" customHeight="1" x14ac:dyDescent="0.35">
      <c r="B10">
        <v>7</v>
      </c>
      <c r="C10" s="21">
        <v>28</v>
      </c>
      <c r="D10" s="22" t="s">
        <v>9</v>
      </c>
      <c r="E10" s="21" t="s">
        <v>25</v>
      </c>
      <c r="F10" s="22" t="s">
        <v>9</v>
      </c>
      <c r="G10" s="23">
        <v>3000</v>
      </c>
      <c r="H10" s="29" t="s">
        <v>85</v>
      </c>
      <c r="I10" s="29" t="s">
        <v>85</v>
      </c>
      <c r="J10" s="29" t="s">
        <v>15</v>
      </c>
      <c r="K10" s="24">
        <v>3</v>
      </c>
      <c r="L10" s="21" t="s">
        <v>86</v>
      </c>
      <c r="M10" s="25" t="s">
        <v>87</v>
      </c>
    </row>
    <row r="11" spans="2:14" ht="15.75" customHeight="1" x14ac:dyDescent="0.35">
      <c r="B11">
        <v>8</v>
      </c>
      <c r="C11" s="21">
        <v>30</v>
      </c>
      <c r="D11" s="22" t="s">
        <v>9</v>
      </c>
      <c r="E11" s="21" t="s">
        <v>27</v>
      </c>
      <c r="F11" s="22" t="s">
        <v>11</v>
      </c>
      <c r="G11" s="23">
        <v>1000</v>
      </c>
      <c r="H11" s="29" t="s">
        <v>15</v>
      </c>
      <c r="I11" s="29" t="s">
        <v>15</v>
      </c>
      <c r="J11" s="29" t="s">
        <v>15</v>
      </c>
      <c r="K11" s="24">
        <v>1</v>
      </c>
      <c r="L11" s="21" t="s">
        <v>28</v>
      </c>
      <c r="M11" s="25"/>
    </row>
    <row r="12" spans="2:14" ht="15.75" customHeight="1" x14ac:dyDescent="0.35">
      <c r="B12">
        <v>9</v>
      </c>
      <c r="C12" s="21">
        <v>37</v>
      </c>
      <c r="D12" s="22" t="s">
        <v>9</v>
      </c>
      <c r="E12" s="21" t="s">
        <v>29</v>
      </c>
      <c r="F12" s="22" t="s">
        <v>9</v>
      </c>
      <c r="G12" s="28">
        <v>2000</v>
      </c>
      <c r="H12" s="29" t="s">
        <v>15</v>
      </c>
      <c r="I12" s="29" t="s">
        <v>15</v>
      </c>
      <c r="J12" s="29" t="s">
        <v>15</v>
      </c>
      <c r="K12" s="32">
        <v>2</v>
      </c>
      <c r="L12" s="21" t="s">
        <v>30</v>
      </c>
      <c r="M12" s="25" t="s">
        <v>84</v>
      </c>
    </row>
    <row r="13" spans="2:14" ht="15" customHeight="1" x14ac:dyDescent="0.35">
      <c r="B13">
        <v>10</v>
      </c>
      <c r="C13" s="21">
        <v>47</v>
      </c>
      <c r="D13" s="22" t="s">
        <v>9</v>
      </c>
      <c r="E13" s="21" t="s">
        <v>88</v>
      </c>
      <c r="F13" s="22" t="s">
        <v>11</v>
      </c>
      <c r="G13" s="23">
        <v>2000</v>
      </c>
      <c r="H13" s="16" t="s">
        <v>79</v>
      </c>
      <c r="I13" s="15" t="s">
        <v>89</v>
      </c>
      <c r="J13" s="15"/>
      <c r="K13" s="24">
        <v>2</v>
      </c>
      <c r="L13" s="21" t="s">
        <v>32</v>
      </c>
      <c r="M13" s="25" t="s">
        <v>80</v>
      </c>
    </row>
    <row r="14" spans="2:14" ht="15" customHeight="1" x14ac:dyDescent="0.35">
      <c r="B14">
        <v>11</v>
      </c>
      <c r="C14" s="21">
        <v>65</v>
      </c>
      <c r="D14" s="22" t="s">
        <v>9</v>
      </c>
      <c r="E14" s="21" t="s">
        <v>33</v>
      </c>
      <c r="F14" s="22" t="s">
        <v>11</v>
      </c>
      <c r="G14" s="23">
        <v>4000</v>
      </c>
      <c r="H14" s="22" t="s">
        <v>15</v>
      </c>
      <c r="I14" s="21" t="s">
        <v>85</v>
      </c>
      <c r="J14" s="21"/>
      <c r="K14" s="24">
        <v>1</v>
      </c>
      <c r="L14" s="21" t="s">
        <v>90</v>
      </c>
      <c r="M14" s="25" t="s">
        <v>91</v>
      </c>
    </row>
    <row r="15" spans="2:14" ht="15.75" customHeight="1" x14ac:dyDescent="0.35">
      <c r="B15">
        <v>12</v>
      </c>
      <c r="C15" s="21">
        <v>72</v>
      </c>
      <c r="D15" s="22" t="s">
        <v>9</v>
      </c>
      <c r="E15" s="21" t="s">
        <v>35</v>
      </c>
      <c r="F15" s="22" t="s">
        <v>9</v>
      </c>
      <c r="G15" s="23">
        <v>1000</v>
      </c>
      <c r="H15" s="22" t="s">
        <v>79</v>
      </c>
      <c r="I15" s="21" t="s">
        <v>15</v>
      </c>
      <c r="J15" s="21"/>
      <c r="K15" s="24">
        <v>1</v>
      </c>
      <c r="L15" s="21" t="s">
        <v>92</v>
      </c>
      <c r="M15" s="25" t="s">
        <v>80</v>
      </c>
    </row>
    <row r="16" spans="2:14" ht="15.75" customHeight="1" x14ac:dyDescent="0.35">
      <c r="B16">
        <v>13</v>
      </c>
      <c r="C16" s="21">
        <v>73</v>
      </c>
      <c r="D16" s="22"/>
      <c r="E16" s="21" t="s">
        <v>93</v>
      </c>
      <c r="F16" s="22" t="s">
        <v>9</v>
      </c>
      <c r="G16" s="23">
        <v>2000</v>
      </c>
      <c r="H16" s="29" t="s">
        <v>15</v>
      </c>
      <c r="I16" s="29" t="s">
        <v>15</v>
      </c>
      <c r="J16" s="29" t="s">
        <v>15</v>
      </c>
      <c r="K16" s="24">
        <v>2</v>
      </c>
      <c r="L16" s="21" t="s">
        <v>94</v>
      </c>
      <c r="M16" s="25"/>
    </row>
    <row r="17" spans="2:13" ht="15.75" customHeight="1" x14ac:dyDescent="0.35">
      <c r="B17">
        <v>14</v>
      </c>
      <c r="C17" s="21">
        <v>79</v>
      </c>
      <c r="D17" s="24" t="s">
        <v>9</v>
      </c>
      <c r="E17" s="21" t="s">
        <v>40</v>
      </c>
      <c r="F17" s="22" t="s">
        <v>9</v>
      </c>
      <c r="G17" s="23">
        <v>4000</v>
      </c>
      <c r="H17" s="22" t="s">
        <v>15</v>
      </c>
      <c r="I17" s="21" t="s">
        <v>85</v>
      </c>
      <c r="J17" s="21"/>
      <c r="K17" s="22">
        <v>2</v>
      </c>
      <c r="L17" s="21" t="s">
        <v>95</v>
      </c>
      <c r="M17" s="19"/>
    </row>
    <row r="18" spans="2:13" ht="15.75" customHeight="1" x14ac:dyDescent="0.35">
      <c r="B18">
        <v>15</v>
      </c>
      <c r="C18" s="21">
        <v>86</v>
      </c>
      <c r="D18" s="24" t="s">
        <v>9</v>
      </c>
      <c r="E18" s="21" t="s">
        <v>42</v>
      </c>
      <c r="F18" s="22" t="s">
        <v>9</v>
      </c>
      <c r="G18" s="23">
        <v>1000</v>
      </c>
      <c r="H18" s="29" t="s">
        <v>15</v>
      </c>
      <c r="I18" s="29" t="s">
        <v>15</v>
      </c>
      <c r="J18" s="29" t="s">
        <v>15</v>
      </c>
      <c r="K18" s="22">
        <v>1</v>
      </c>
      <c r="L18" s="21" t="s">
        <v>43</v>
      </c>
      <c r="M18" s="19"/>
    </row>
    <row r="19" spans="2:13" ht="15.75" customHeight="1" x14ac:dyDescent="0.35">
      <c r="B19">
        <v>16</v>
      </c>
      <c r="C19" s="21">
        <v>91</v>
      </c>
      <c r="D19" s="22" t="s">
        <v>9</v>
      </c>
      <c r="E19" s="21" t="s">
        <v>45</v>
      </c>
      <c r="F19" s="22" t="s">
        <v>9</v>
      </c>
      <c r="G19" s="23">
        <v>3000</v>
      </c>
      <c r="H19" s="29" t="s">
        <v>15</v>
      </c>
      <c r="I19" s="29" t="s">
        <v>15</v>
      </c>
      <c r="J19" s="29" t="s">
        <v>15</v>
      </c>
      <c r="K19" s="22">
        <v>1</v>
      </c>
      <c r="L19" s="21" t="s">
        <v>96</v>
      </c>
      <c r="M19" s="35" t="s">
        <v>97</v>
      </c>
    </row>
    <row r="20" spans="2:13" ht="15.75" customHeight="1" x14ac:dyDescent="0.35">
      <c r="B20">
        <v>17</v>
      </c>
      <c r="C20" s="21">
        <v>98</v>
      </c>
      <c r="D20" s="22" t="s">
        <v>9</v>
      </c>
      <c r="E20" s="21" t="s">
        <v>47</v>
      </c>
      <c r="F20" s="22" t="s">
        <v>9</v>
      </c>
      <c r="G20" s="23">
        <v>2000</v>
      </c>
      <c r="H20" s="29" t="s">
        <v>15</v>
      </c>
      <c r="I20" s="29" t="s">
        <v>15</v>
      </c>
      <c r="J20" s="29" t="s">
        <v>15</v>
      </c>
      <c r="K20" s="22">
        <v>2</v>
      </c>
      <c r="L20" s="21" t="s">
        <v>48</v>
      </c>
      <c r="M20" s="19" t="s">
        <v>84</v>
      </c>
    </row>
    <row r="21" spans="2:13" ht="15.75" customHeight="1" x14ac:dyDescent="0.35">
      <c r="B21">
        <v>18</v>
      </c>
      <c r="C21" s="21">
        <v>99</v>
      </c>
      <c r="D21" s="22" t="s">
        <v>9</v>
      </c>
      <c r="E21" s="21" t="s">
        <v>49</v>
      </c>
      <c r="F21" s="22" t="s">
        <v>11</v>
      </c>
      <c r="G21" s="23">
        <v>3000</v>
      </c>
      <c r="H21" s="22" t="s">
        <v>15</v>
      </c>
      <c r="I21" s="21" t="s">
        <v>85</v>
      </c>
      <c r="J21" s="21"/>
      <c r="K21" s="22">
        <v>4</v>
      </c>
      <c r="L21" s="21" t="s">
        <v>98</v>
      </c>
      <c r="M21" s="19" t="s">
        <v>80</v>
      </c>
    </row>
    <row r="22" spans="2:13" ht="15.75" customHeight="1" x14ac:dyDescent="0.35">
      <c r="B22">
        <v>19</v>
      </c>
      <c r="C22" s="21">
        <v>100</v>
      </c>
      <c r="D22" s="22" t="s">
        <v>9</v>
      </c>
      <c r="E22" s="21" t="s">
        <v>99</v>
      </c>
      <c r="F22" s="22" t="s">
        <v>11</v>
      </c>
      <c r="G22" s="23">
        <v>0</v>
      </c>
      <c r="H22" s="29" t="s">
        <v>15</v>
      </c>
      <c r="I22" s="29" t="s">
        <v>15</v>
      </c>
      <c r="J22" s="29" t="s">
        <v>15</v>
      </c>
      <c r="K22" s="22">
        <v>1</v>
      </c>
      <c r="L22" s="21" t="s">
        <v>100</v>
      </c>
      <c r="M22" s="19"/>
    </row>
    <row r="23" spans="2:13" ht="15.75" customHeight="1" x14ac:dyDescent="0.35">
      <c r="B23">
        <v>20</v>
      </c>
      <c r="C23" s="21">
        <v>101</v>
      </c>
      <c r="D23" s="22"/>
      <c r="E23" s="21" t="s">
        <v>52</v>
      </c>
      <c r="F23" s="22"/>
      <c r="G23" s="23">
        <v>0</v>
      </c>
      <c r="H23" s="22"/>
      <c r="I23" s="21"/>
      <c r="J23" s="21"/>
      <c r="K23" s="22"/>
      <c r="L23" s="21" t="s">
        <v>53</v>
      </c>
      <c r="M23" s="19"/>
    </row>
    <row r="24" spans="2:13" ht="15.75" customHeight="1" x14ac:dyDescent="0.35">
      <c r="B24">
        <v>21</v>
      </c>
      <c r="C24" s="21">
        <v>103</v>
      </c>
      <c r="D24" s="22" t="s">
        <v>9</v>
      </c>
      <c r="E24" s="21" t="s">
        <v>54</v>
      </c>
      <c r="F24" s="22" t="s">
        <v>9</v>
      </c>
      <c r="G24" s="23">
        <v>4000</v>
      </c>
      <c r="H24" s="29" t="s">
        <v>15</v>
      </c>
      <c r="I24" s="29" t="s">
        <v>15</v>
      </c>
      <c r="J24" s="29" t="s">
        <v>15</v>
      </c>
      <c r="K24" s="22">
        <v>4</v>
      </c>
      <c r="L24" s="21" t="s">
        <v>55</v>
      </c>
      <c r="M24" s="19" t="s">
        <v>84</v>
      </c>
    </row>
    <row r="25" spans="2:13" ht="15" customHeight="1" x14ac:dyDescent="0.35">
      <c r="B25">
        <v>22</v>
      </c>
      <c r="C25" s="21">
        <v>107</v>
      </c>
      <c r="D25" s="22" t="s">
        <v>9</v>
      </c>
      <c r="E25" s="21" t="s">
        <v>56</v>
      </c>
      <c r="F25" s="22" t="s">
        <v>11</v>
      </c>
      <c r="G25" s="23">
        <v>1000</v>
      </c>
      <c r="H25" s="22" t="s">
        <v>15</v>
      </c>
      <c r="I25" s="21" t="s">
        <v>15</v>
      </c>
      <c r="J25" s="21"/>
      <c r="K25" s="22">
        <v>1</v>
      </c>
      <c r="L25" s="21" t="s">
        <v>57</v>
      </c>
      <c r="M25" s="19"/>
    </row>
    <row r="26" spans="2:13" ht="15.75" customHeight="1" x14ac:dyDescent="0.35">
      <c r="B26">
        <v>23</v>
      </c>
      <c r="C26" s="21">
        <v>109</v>
      </c>
      <c r="D26" s="22" t="s">
        <v>9</v>
      </c>
      <c r="E26" s="21" t="s">
        <v>58</v>
      </c>
      <c r="F26" s="22" t="s">
        <v>11</v>
      </c>
      <c r="G26" s="23">
        <v>1000</v>
      </c>
      <c r="H26" s="22" t="s">
        <v>79</v>
      </c>
      <c r="I26" s="21" t="s">
        <v>15</v>
      </c>
      <c r="J26" s="21"/>
      <c r="K26" s="22">
        <v>1</v>
      </c>
      <c r="L26" s="21" t="s">
        <v>59</v>
      </c>
      <c r="M26" s="19" t="s">
        <v>80</v>
      </c>
    </row>
    <row r="27" spans="2:13" ht="15.75" customHeight="1" x14ac:dyDescent="0.35">
      <c r="B27">
        <v>24</v>
      </c>
      <c r="C27" s="21">
        <v>120</v>
      </c>
      <c r="D27" s="22" t="s">
        <v>9</v>
      </c>
      <c r="E27" s="21" t="s">
        <v>60</v>
      </c>
      <c r="F27" s="22" t="s">
        <v>9</v>
      </c>
      <c r="G27" s="23">
        <v>1000</v>
      </c>
      <c r="H27" s="29" t="s">
        <v>15</v>
      </c>
      <c r="I27" s="29" t="s">
        <v>15</v>
      </c>
      <c r="J27" s="29" t="s">
        <v>15</v>
      </c>
      <c r="K27" s="22">
        <v>1</v>
      </c>
      <c r="L27" s="21" t="s">
        <v>61</v>
      </c>
      <c r="M27" s="19" t="s">
        <v>84</v>
      </c>
    </row>
    <row r="28" spans="2:13" ht="15.75" customHeight="1" x14ac:dyDescent="0.35">
      <c r="B28">
        <v>25</v>
      </c>
      <c r="C28" s="21">
        <v>127</v>
      </c>
      <c r="D28" s="24" t="s">
        <v>9</v>
      </c>
      <c r="E28" s="23" t="s">
        <v>62</v>
      </c>
      <c r="F28" s="24" t="s">
        <v>9</v>
      </c>
      <c r="G28" s="23">
        <v>3000</v>
      </c>
      <c r="H28" s="29" t="s">
        <v>15</v>
      </c>
      <c r="I28" s="29" t="s">
        <v>15</v>
      </c>
      <c r="J28" s="29" t="s">
        <v>15</v>
      </c>
      <c r="K28" s="24">
        <v>3</v>
      </c>
      <c r="L28" s="23" t="s">
        <v>101</v>
      </c>
      <c r="M28" s="13" t="s">
        <v>102</v>
      </c>
    </row>
    <row r="29" spans="2:13" ht="15.75" customHeight="1" x14ac:dyDescent="0.35">
      <c r="B29">
        <v>26</v>
      </c>
      <c r="C29" s="21">
        <v>131</v>
      </c>
      <c r="D29" s="24" t="s">
        <v>9</v>
      </c>
      <c r="E29" s="23" t="s">
        <v>65</v>
      </c>
      <c r="F29" s="22" t="s">
        <v>9</v>
      </c>
      <c r="G29" s="23">
        <v>2000</v>
      </c>
      <c r="H29" s="29" t="s">
        <v>15</v>
      </c>
      <c r="I29" s="29" t="s">
        <v>15</v>
      </c>
      <c r="J29" s="29" t="s">
        <v>15</v>
      </c>
      <c r="K29" s="24">
        <v>2</v>
      </c>
      <c r="L29" s="23" t="s">
        <v>103</v>
      </c>
      <c r="M29" s="19" t="s">
        <v>84</v>
      </c>
    </row>
    <row r="30" spans="2:13" ht="15.75" customHeight="1" x14ac:dyDescent="0.35">
      <c r="B30">
        <v>27</v>
      </c>
      <c r="C30" s="21">
        <v>132</v>
      </c>
      <c r="D30" s="24" t="s">
        <v>37</v>
      </c>
      <c r="E30" s="23" t="s">
        <v>104</v>
      </c>
      <c r="F30" s="22" t="s">
        <v>9</v>
      </c>
      <c r="G30" s="23">
        <v>1000</v>
      </c>
      <c r="H30" s="29" t="s">
        <v>15</v>
      </c>
      <c r="I30" s="29" t="s">
        <v>15</v>
      </c>
      <c r="J30" s="29" t="s">
        <v>15</v>
      </c>
      <c r="K30" s="24">
        <v>1</v>
      </c>
      <c r="L30" s="23" t="s">
        <v>105</v>
      </c>
      <c r="M30" s="19"/>
    </row>
    <row r="31" spans="2:13" ht="15.75" customHeight="1" x14ac:dyDescent="0.35">
      <c r="B31">
        <v>28</v>
      </c>
      <c r="C31" s="21">
        <v>133</v>
      </c>
      <c r="D31" s="24" t="s">
        <v>9</v>
      </c>
      <c r="E31" s="23" t="s">
        <v>69</v>
      </c>
      <c r="F31" s="22" t="s">
        <v>9</v>
      </c>
      <c r="G31" s="23">
        <v>2000</v>
      </c>
      <c r="H31" s="29" t="s">
        <v>15</v>
      </c>
      <c r="I31" s="29" t="s">
        <v>15</v>
      </c>
      <c r="J31" s="29" t="s">
        <v>15</v>
      </c>
      <c r="K31" s="24">
        <v>2</v>
      </c>
      <c r="L31" s="23" t="s">
        <v>70</v>
      </c>
      <c r="M31" s="19" t="s">
        <v>84</v>
      </c>
    </row>
    <row r="32" spans="2:13" ht="15" customHeight="1" x14ac:dyDescent="0.35">
      <c r="G32" s="12">
        <f>SUM(G4:G31)</f>
        <v>55000</v>
      </c>
      <c r="H32" s="36"/>
      <c r="I32" s="12"/>
    </row>
  </sheetData>
  <sheetProtection selectLockedCells="1" selectUnlockedCells="1"/>
  <pageMargins left="0.1701388888888889" right="0.1701388888888889" top="0.51180555555555551" bottom="0.20972222222222223" header="0.51180555555555551" footer="0.51180555555555551"/>
  <pageSetup paperSize="9" firstPageNumber="0" orientation="landscape" horizontalDpi="300" verticalDpi="300" r:id="rId1"/>
  <headerFooter alignWithMargins="0">
    <oddHeader>&amp;L&amp;10&amp;"Arial"Interní
&amp;"Arial"&amp;06 &amp;C&amp;"Calibri"&amp;10&amp;K000000Internal&amp;1#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2"/>
  <sheetViews>
    <sheetView workbookViewId="0">
      <selection activeCell="C2" sqref="C2"/>
    </sheetView>
  </sheetViews>
  <sheetFormatPr defaultRowHeight="15" customHeight="1" x14ac:dyDescent="0.35"/>
  <cols>
    <col min="1" max="1" width="0.6328125" customWidth="1"/>
    <col min="2" max="2" width="3.6328125" customWidth="1"/>
    <col min="5" max="5" width="13.6328125" customWidth="1"/>
    <col min="6" max="7" width="8.36328125" customWidth="1"/>
    <col min="8" max="8" width="10" style="13" customWidth="1"/>
    <col min="9" max="9" width="8" customWidth="1"/>
    <col min="10" max="10" width="7.6328125" customWidth="1"/>
    <col min="11" max="11" width="7.6328125" style="13" customWidth="1"/>
    <col min="12" max="12" width="33.54296875" customWidth="1"/>
    <col min="13" max="13" width="15.36328125" style="13" customWidth="1"/>
    <col min="14" max="14" width="3.6328125" customWidth="1"/>
  </cols>
  <sheetData>
    <row r="1" spans="2:14" ht="19.5" customHeight="1" x14ac:dyDescent="0.45">
      <c r="C1" s="1" t="s">
        <v>71</v>
      </c>
    </row>
    <row r="2" spans="2:14" ht="18.75" customHeight="1" x14ac:dyDescent="0.5">
      <c r="C2" s="14" t="s">
        <v>106</v>
      </c>
    </row>
    <row r="3" spans="2:14" ht="68.25" customHeight="1" x14ac:dyDescent="0.35">
      <c r="C3" s="2" t="s">
        <v>1</v>
      </c>
      <c r="D3" s="2" t="s">
        <v>73</v>
      </c>
      <c r="E3" s="2" t="s">
        <v>74</v>
      </c>
      <c r="F3" s="3" t="s">
        <v>75</v>
      </c>
      <c r="G3" s="2" t="s">
        <v>5</v>
      </c>
      <c r="H3" s="2" t="s">
        <v>76</v>
      </c>
      <c r="I3" s="2" t="s">
        <v>77</v>
      </c>
      <c r="J3" s="2" t="s">
        <v>6</v>
      </c>
      <c r="K3" s="2" t="s">
        <v>7</v>
      </c>
      <c r="L3" s="3" t="s">
        <v>8</v>
      </c>
      <c r="M3" s="2" t="s">
        <v>78</v>
      </c>
      <c r="N3" s="2" t="s">
        <v>8</v>
      </c>
    </row>
    <row r="4" spans="2:14" ht="15" customHeight="1" x14ac:dyDescent="0.35">
      <c r="B4">
        <v>1</v>
      </c>
      <c r="C4" s="15">
        <v>5</v>
      </c>
      <c r="D4" s="16" t="s">
        <v>9</v>
      </c>
      <c r="E4" s="15" t="s">
        <v>10</v>
      </c>
      <c r="F4" s="16" t="s">
        <v>9</v>
      </c>
      <c r="G4" s="17">
        <v>2000</v>
      </c>
      <c r="H4" s="16" t="s">
        <v>79</v>
      </c>
      <c r="I4" s="15" t="s">
        <v>79</v>
      </c>
      <c r="J4" s="15"/>
      <c r="K4" s="18">
        <v>2</v>
      </c>
      <c r="L4" s="15" t="s">
        <v>12</v>
      </c>
      <c r="M4" s="19" t="s">
        <v>80</v>
      </c>
      <c r="N4" s="20"/>
    </row>
    <row r="5" spans="2:14" ht="15" customHeight="1" x14ac:dyDescent="0.35">
      <c r="B5">
        <v>2</v>
      </c>
      <c r="C5" s="21">
        <v>11</v>
      </c>
      <c r="D5" s="22" t="s">
        <v>9</v>
      </c>
      <c r="E5" s="21" t="s">
        <v>14</v>
      </c>
      <c r="F5" s="22" t="s">
        <v>11</v>
      </c>
      <c r="G5" s="23">
        <v>2000</v>
      </c>
      <c r="H5" s="22" t="s">
        <v>15</v>
      </c>
      <c r="I5" s="21" t="s">
        <v>79</v>
      </c>
      <c r="J5" s="21"/>
      <c r="K5" s="24">
        <v>2</v>
      </c>
      <c r="L5" s="21" t="s">
        <v>16</v>
      </c>
      <c r="M5" s="25" t="s">
        <v>80</v>
      </c>
    </row>
    <row r="6" spans="2:14" ht="15.75" customHeight="1" x14ac:dyDescent="0.35">
      <c r="B6">
        <v>3</v>
      </c>
      <c r="C6" s="21">
        <v>14</v>
      </c>
      <c r="D6" s="22" t="s">
        <v>9</v>
      </c>
      <c r="E6" s="21" t="s">
        <v>17</v>
      </c>
      <c r="F6" s="22" t="s">
        <v>11</v>
      </c>
      <c r="G6" s="23">
        <v>3000</v>
      </c>
      <c r="H6" s="26" t="s">
        <v>79</v>
      </c>
      <c r="I6" s="27" t="s">
        <v>79</v>
      </c>
      <c r="J6" s="27"/>
      <c r="K6" s="24">
        <v>3</v>
      </c>
      <c r="L6" s="21" t="s">
        <v>18</v>
      </c>
      <c r="M6" s="25" t="s">
        <v>80</v>
      </c>
    </row>
    <row r="7" spans="2:14" ht="15.75" customHeight="1" x14ac:dyDescent="0.35">
      <c r="B7">
        <v>4</v>
      </c>
      <c r="C7" s="21">
        <v>20</v>
      </c>
      <c r="D7" s="22" t="s">
        <v>9</v>
      </c>
      <c r="E7" s="21" t="s">
        <v>19</v>
      </c>
      <c r="F7" s="22" t="s">
        <v>9</v>
      </c>
      <c r="G7" s="28">
        <v>2000</v>
      </c>
      <c r="H7" s="29" t="s">
        <v>15</v>
      </c>
      <c r="I7" s="30" t="s">
        <v>15</v>
      </c>
      <c r="J7" s="37" t="s">
        <v>15</v>
      </c>
      <c r="K7" s="32">
        <v>2</v>
      </c>
      <c r="L7" s="21" t="s">
        <v>82</v>
      </c>
      <c r="M7" s="25" t="s">
        <v>83</v>
      </c>
    </row>
    <row r="8" spans="2:14" ht="15.75" customHeight="1" x14ac:dyDescent="0.35">
      <c r="B8">
        <v>5</v>
      </c>
      <c r="C8" s="21">
        <v>23</v>
      </c>
      <c r="D8" s="22" t="s">
        <v>9</v>
      </c>
      <c r="E8" s="21" t="s">
        <v>21</v>
      </c>
      <c r="F8" s="22" t="s">
        <v>9</v>
      </c>
      <c r="G8" s="28">
        <v>1000</v>
      </c>
      <c r="H8" s="29" t="s">
        <v>15</v>
      </c>
      <c r="I8" s="33" t="s">
        <v>15</v>
      </c>
      <c r="J8" s="38" t="s">
        <v>15</v>
      </c>
      <c r="K8" s="32">
        <v>1</v>
      </c>
      <c r="L8" s="21" t="s">
        <v>22</v>
      </c>
      <c r="M8" s="25" t="s">
        <v>84</v>
      </c>
    </row>
    <row r="9" spans="2:14" ht="15.75" customHeight="1" x14ac:dyDescent="0.35">
      <c r="B9">
        <v>6</v>
      </c>
      <c r="C9" s="21">
        <v>27</v>
      </c>
      <c r="D9" s="22" t="s">
        <v>9</v>
      </c>
      <c r="E9" s="21" t="s">
        <v>23</v>
      </c>
      <c r="F9" s="22" t="s">
        <v>9</v>
      </c>
      <c r="G9" s="23">
        <v>2000</v>
      </c>
      <c r="H9" s="29" t="s">
        <v>15</v>
      </c>
      <c r="I9" s="33" t="s">
        <v>15</v>
      </c>
      <c r="J9" s="38" t="s">
        <v>15</v>
      </c>
      <c r="K9" s="24">
        <v>2</v>
      </c>
      <c r="L9" s="21" t="s">
        <v>24</v>
      </c>
      <c r="M9" s="25" t="s">
        <v>84</v>
      </c>
    </row>
    <row r="10" spans="2:14" ht="15.75" customHeight="1" x14ac:dyDescent="0.35">
      <c r="B10">
        <v>7</v>
      </c>
      <c r="C10" s="21">
        <v>28</v>
      </c>
      <c r="D10" s="22" t="s">
        <v>9</v>
      </c>
      <c r="E10" s="21" t="s">
        <v>25</v>
      </c>
      <c r="F10" s="22" t="s">
        <v>9</v>
      </c>
      <c r="G10" s="23">
        <v>3000</v>
      </c>
      <c r="H10" s="29" t="s">
        <v>85</v>
      </c>
      <c r="I10" s="29" t="s">
        <v>85</v>
      </c>
      <c r="J10" s="29" t="s">
        <v>15</v>
      </c>
      <c r="K10" s="24">
        <v>3</v>
      </c>
      <c r="L10" s="21" t="s">
        <v>86</v>
      </c>
      <c r="M10" s="25" t="s">
        <v>87</v>
      </c>
    </row>
    <row r="11" spans="2:14" ht="15.75" customHeight="1" x14ac:dyDescent="0.35">
      <c r="B11">
        <v>8</v>
      </c>
      <c r="C11" s="21">
        <v>30</v>
      </c>
      <c r="D11" s="22" t="s">
        <v>9</v>
      </c>
      <c r="E11" s="21" t="s">
        <v>27</v>
      </c>
      <c r="F11" s="22" t="s">
        <v>11</v>
      </c>
      <c r="G11" s="23">
        <v>1000</v>
      </c>
      <c r="H11" s="29" t="s">
        <v>15</v>
      </c>
      <c r="I11" s="29" t="s">
        <v>15</v>
      </c>
      <c r="J11" s="29" t="s">
        <v>15</v>
      </c>
      <c r="K11" s="24">
        <v>1</v>
      </c>
      <c r="L11" s="21" t="s">
        <v>28</v>
      </c>
      <c r="M11" s="25"/>
    </row>
    <row r="12" spans="2:14" ht="15.75" customHeight="1" x14ac:dyDescent="0.35">
      <c r="B12">
        <v>9</v>
      </c>
      <c r="C12" s="21">
        <v>37</v>
      </c>
      <c r="D12" s="22" t="s">
        <v>9</v>
      </c>
      <c r="E12" s="21" t="s">
        <v>29</v>
      </c>
      <c r="F12" s="22" t="s">
        <v>9</v>
      </c>
      <c r="G12" s="28">
        <v>2000</v>
      </c>
      <c r="H12" s="29" t="s">
        <v>15</v>
      </c>
      <c r="I12" s="29" t="s">
        <v>15</v>
      </c>
      <c r="J12" s="29" t="s">
        <v>15</v>
      </c>
      <c r="K12" s="32">
        <v>2</v>
      </c>
      <c r="L12" s="21" t="s">
        <v>30</v>
      </c>
      <c r="M12" s="25" t="s">
        <v>84</v>
      </c>
    </row>
    <row r="13" spans="2:14" ht="15" customHeight="1" x14ac:dyDescent="0.35">
      <c r="B13">
        <v>10</v>
      </c>
      <c r="C13" s="21">
        <v>47</v>
      </c>
      <c r="D13" s="22" t="s">
        <v>9</v>
      </c>
      <c r="E13" s="21" t="s">
        <v>88</v>
      </c>
      <c r="F13" s="22" t="s">
        <v>11</v>
      </c>
      <c r="G13" s="23">
        <v>2000</v>
      </c>
      <c r="H13" s="16" t="s">
        <v>79</v>
      </c>
      <c r="I13" s="15" t="s">
        <v>89</v>
      </c>
      <c r="J13" s="15"/>
      <c r="K13" s="24">
        <v>2</v>
      </c>
      <c r="L13" s="21" t="s">
        <v>32</v>
      </c>
      <c r="M13" s="25" t="s">
        <v>80</v>
      </c>
    </row>
    <row r="14" spans="2:14" ht="15" customHeight="1" x14ac:dyDescent="0.35">
      <c r="B14">
        <v>11</v>
      </c>
      <c r="C14" s="21">
        <v>65</v>
      </c>
      <c r="D14" s="22" t="s">
        <v>9</v>
      </c>
      <c r="E14" s="21" t="s">
        <v>33</v>
      </c>
      <c r="F14" s="22" t="s">
        <v>11</v>
      </c>
      <c r="G14" s="23">
        <v>4000</v>
      </c>
      <c r="H14" s="22" t="s">
        <v>15</v>
      </c>
      <c r="I14" s="21" t="s">
        <v>85</v>
      </c>
      <c r="J14" s="21"/>
      <c r="K14" s="24">
        <v>1</v>
      </c>
      <c r="L14" s="21" t="s">
        <v>107</v>
      </c>
      <c r="M14" s="25" t="s">
        <v>91</v>
      </c>
    </row>
    <row r="15" spans="2:14" ht="15.75" customHeight="1" x14ac:dyDescent="0.35">
      <c r="B15">
        <v>12</v>
      </c>
      <c r="C15" s="21">
        <v>72</v>
      </c>
      <c r="D15" s="22" t="s">
        <v>9</v>
      </c>
      <c r="E15" s="21" t="s">
        <v>35</v>
      </c>
      <c r="F15" s="22" t="s">
        <v>9</v>
      </c>
      <c r="G15" s="23">
        <v>1000</v>
      </c>
      <c r="H15" s="22" t="s">
        <v>79</v>
      </c>
      <c r="I15" s="21" t="s">
        <v>15</v>
      </c>
      <c r="J15" s="21"/>
      <c r="K15" s="24">
        <v>1</v>
      </c>
      <c r="L15" s="21" t="s">
        <v>92</v>
      </c>
      <c r="M15" s="25" t="s">
        <v>80</v>
      </c>
    </row>
    <row r="16" spans="2:14" ht="15.75" customHeight="1" x14ac:dyDescent="0.35">
      <c r="B16">
        <v>13</v>
      </c>
      <c r="C16" s="21">
        <v>73</v>
      </c>
      <c r="D16" s="22"/>
      <c r="E16" s="21" t="s">
        <v>93</v>
      </c>
      <c r="F16" s="22" t="s">
        <v>9</v>
      </c>
      <c r="G16" s="23">
        <v>2000</v>
      </c>
      <c r="H16" s="29" t="s">
        <v>15</v>
      </c>
      <c r="I16" s="29" t="s">
        <v>15</v>
      </c>
      <c r="J16" s="29" t="s">
        <v>15</v>
      </c>
      <c r="K16" s="24">
        <v>2</v>
      </c>
      <c r="L16" s="21" t="s">
        <v>94</v>
      </c>
      <c r="M16" s="25"/>
    </row>
    <row r="17" spans="2:13" ht="15.75" customHeight="1" x14ac:dyDescent="0.35">
      <c r="B17">
        <v>14</v>
      </c>
      <c r="C17" s="21">
        <v>79</v>
      </c>
      <c r="D17" s="24" t="s">
        <v>9</v>
      </c>
      <c r="E17" s="21" t="s">
        <v>40</v>
      </c>
      <c r="F17" s="22" t="s">
        <v>9</v>
      </c>
      <c r="G17" s="23">
        <v>4000</v>
      </c>
      <c r="H17" s="22" t="s">
        <v>15</v>
      </c>
      <c r="I17" s="21" t="s">
        <v>85</v>
      </c>
      <c r="J17" s="21"/>
      <c r="K17" s="22">
        <v>2</v>
      </c>
      <c r="L17" s="21" t="s">
        <v>108</v>
      </c>
      <c r="M17" s="39" t="s">
        <v>109</v>
      </c>
    </row>
    <row r="18" spans="2:13" ht="15.75" customHeight="1" x14ac:dyDescent="0.35">
      <c r="B18">
        <v>15</v>
      </c>
      <c r="C18" s="21">
        <v>86</v>
      </c>
      <c r="D18" s="24" t="s">
        <v>9</v>
      </c>
      <c r="E18" s="21" t="s">
        <v>42</v>
      </c>
      <c r="F18" s="22" t="s">
        <v>9</v>
      </c>
      <c r="G18" s="23">
        <v>1000</v>
      </c>
      <c r="H18" s="29" t="s">
        <v>15</v>
      </c>
      <c r="I18" s="29" t="s">
        <v>15</v>
      </c>
      <c r="J18" s="29" t="s">
        <v>15</v>
      </c>
      <c r="K18" s="22">
        <v>1</v>
      </c>
      <c r="L18" s="21" t="s">
        <v>43</v>
      </c>
      <c r="M18" s="19"/>
    </row>
    <row r="19" spans="2:13" ht="15.75" customHeight="1" x14ac:dyDescent="0.35">
      <c r="B19">
        <v>16</v>
      </c>
      <c r="C19" s="21">
        <v>91</v>
      </c>
      <c r="D19" s="22" t="s">
        <v>9</v>
      </c>
      <c r="E19" s="21" t="s">
        <v>45</v>
      </c>
      <c r="F19" s="22" t="s">
        <v>9</v>
      </c>
      <c r="G19" s="23">
        <v>3000</v>
      </c>
      <c r="H19" s="29" t="s">
        <v>15</v>
      </c>
      <c r="I19" s="29" t="s">
        <v>15</v>
      </c>
      <c r="J19" s="29" t="s">
        <v>15</v>
      </c>
      <c r="K19" s="22">
        <v>1</v>
      </c>
      <c r="L19" s="21" t="s">
        <v>96</v>
      </c>
      <c r="M19" s="35" t="s">
        <v>97</v>
      </c>
    </row>
    <row r="20" spans="2:13" ht="15.75" customHeight="1" x14ac:dyDescent="0.35">
      <c r="B20">
        <v>17</v>
      </c>
      <c r="C20" s="21">
        <v>98</v>
      </c>
      <c r="D20" s="22" t="s">
        <v>9</v>
      </c>
      <c r="E20" s="21" t="s">
        <v>47</v>
      </c>
      <c r="F20" s="22" t="s">
        <v>9</v>
      </c>
      <c r="G20" s="23">
        <v>2000</v>
      </c>
      <c r="H20" s="29" t="s">
        <v>15</v>
      </c>
      <c r="I20" s="29" t="s">
        <v>15</v>
      </c>
      <c r="J20" s="29" t="s">
        <v>15</v>
      </c>
      <c r="K20" s="22">
        <v>2</v>
      </c>
      <c r="L20" s="21" t="s">
        <v>48</v>
      </c>
      <c r="M20" s="19" t="s">
        <v>84</v>
      </c>
    </row>
    <row r="21" spans="2:13" ht="15.75" customHeight="1" x14ac:dyDescent="0.35">
      <c r="B21">
        <v>18</v>
      </c>
      <c r="C21" s="21">
        <v>99</v>
      </c>
      <c r="D21" s="22" t="s">
        <v>9</v>
      </c>
      <c r="E21" s="21" t="s">
        <v>49</v>
      </c>
      <c r="F21" s="22" t="s">
        <v>11</v>
      </c>
      <c r="G21" s="23">
        <v>3000</v>
      </c>
      <c r="H21" s="22" t="s">
        <v>15</v>
      </c>
      <c r="I21" s="21" t="s">
        <v>85</v>
      </c>
      <c r="J21" s="21"/>
      <c r="K21" s="22">
        <v>3</v>
      </c>
      <c r="L21" s="21" t="s">
        <v>110</v>
      </c>
      <c r="M21" s="39" t="s">
        <v>111</v>
      </c>
    </row>
    <row r="22" spans="2:13" ht="15.75" customHeight="1" x14ac:dyDescent="0.35">
      <c r="B22">
        <v>19</v>
      </c>
      <c r="C22" s="21">
        <v>100</v>
      </c>
      <c r="D22" s="22" t="s">
        <v>9</v>
      </c>
      <c r="E22" s="21" t="s">
        <v>99</v>
      </c>
      <c r="F22" s="22" t="s">
        <v>11</v>
      </c>
      <c r="G22" s="23">
        <v>0</v>
      </c>
      <c r="H22" s="29" t="s">
        <v>15</v>
      </c>
      <c r="I22" s="29" t="s">
        <v>15</v>
      </c>
      <c r="J22" s="29" t="s">
        <v>15</v>
      </c>
      <c r="K22" s="22">
        <v>1</v>
      </c>
      <c r="L22" s="21" t="s">
        <v>100</v>
      </c>
      <c r="M22" s="19"/>
    </row>
    <row r="23" spans="2:13" ht="15.75" customHeight="1" x14ac:dyDescent="0.35">
      <c r="B23">
        <v>20</v>
      </c>
      <c r="C23" s="21">
        <v>101</v>
      </c>
      <c r="D23" s="22"/>
      <c r="E23" s="21" t="s">
        <v>52</v>
      </c>
      <c r="F23" s="22" t="s">
        <v>84</v>
      </c>
      <c r="G23" s="23">
        <v>0</v>
      </c>
      <c r="H23" s="22"/>
      <c r="I23" s="21"/>
      <c r="J23" s="21"/>
      <c r="K23" s="22"/>
      <c r="L23" s="21" t="s">
        <v>53</v>
      </c>
      <c r="M23" s="19" t="s">
        <v>112</v>
      </c>
    </row>
    <row r="24" spans="2:13" ht="15.75" customHeight="1" x14ac:dyDescent="0.35">
      <c r="B24">
        <v>21</v>
      </c>
      <c r="C24" s="21">
        <v>103</v>
      </c>
      <c r="D24" s="22" t="s">
        <v>9</v>
      </c>
      <c r="E24" s="21" t="s">
        <v>54</v>
      </c>
      <c r="F24" s="22" t="s">
        <v>9</v>
      </c>
      <c r="G24" s="23">
        <v>4000</v>
      </c>
      <c r="H24" s="29" t="s">
        <v>15</v>
      </c>
      <c r="I24" s="29" t="s">
        <v>15</v>
      </c>
      <c r="J24" s="29" t="s">
        <v>15</v>
      </c>
      <c r="K24" s="22">
        <v>4</v>
      </c>
      <c r="L24" s="21" t="s">
        <v>55</v>
      </c>
      <c r="M24" s="19" t="s">
        <v>84</v>
      </c>
    </row>
    <row r="25" spans="2:13" ht="15" customHeight="1" x14ac:dyDescent="0.35">
      <c r="B25">
        <v>22</v>
      </c>
      <c r="C25" s="21">
        <v>107</v>
      </c>
      <c r="D25" s="22" t="s">
        <v>9</v>
      </c>
      <c r="E25" s="21" t="s">
        <v>56</v>
      </c>
      <c r="F25" s="22" t="s">
        <v>11</v>
      </c>
      <c r="G25" s="23">
        <v>1000</v>
      </c>
      <c r="H25" s="22" t="s">
        <v>15</v>
      </c>
      <c r="I25" s="21" t="s">
        <v>15</v>
      </c>
      <c r="J25" s="21"/>
      <c r="K25" s="22">
        <v>1</v>
      </c>
      <c r="L25" s="21" t="s">
        <v>57</v>
      </c>
      <c r="M25" s="19"/>
    </row>
    <row r="26" spans="2:13" ht="15.75" customHeight="1" x14ac:dyDescent="0.35">
      <c r="B26">
        <v>23</v>
      </c>
      <c r="C26" s="21">
        <v>109</v>
      </c>
      <c r="D26" s="22" t="s">
        <v>9</v>
      </c>
      <c r="E26" s="21" t="s">
        <v>58</v>
      </c>
      <c r="F26" s="22" t="s">
        <v>11</v>
      </c>
      <c r="G26" s="23">
        <v>1000</v>
      </c>
      <c r="H26" s="22" t="s">
        <v>79</v>
      </c>
      <c r="I26" s="21" t="s">
        <v>15</v>
      </c>
      <c r="J26" s="21"/>
      <c r="K26" s="22">
        <v>1</v>
      </c>
      <c r="L26" s="21" t="s">
        <v>59</v>
      </c>
      <c r="M26" s="19" t="s">
        <v>80</v>
      </c>
    </row>
    <row r="27" spans="2:13" ht="15.75" customHeight="1" x14ac:dyDescent="0.35">
      <c r="B27">
        <v>24</v>
      </c>
      <c r="C27" s="21">
        <v>120</v>
      </c>
      <c r="D27" s="22" t="s">
        <v>9</v>
      </c>
      <c r="E27" s="21" t="s">
        <v>60</v>
      </c>
      <c r="F27" s="22" t="s">
        <v>9</v>
      </c>
      <c r="G27" s="23">
        <v>1000</v>
      </c>
      <c r="H27" s="29" t="s">
        <v>15</v>
      </c>
      <c r="I27" s="29" t="s">
        <v>15</v>
      </c>
      <c r="J27" s="29" t="s">
        <v>15</v>
      </c>
      <c r="K27" s="22">
        <v>1</v>
      </c>
      <c r="L27" s="21" t="s">
        <v>61</v>
      </c>
      <c r="M27" s="19" t="s">
        <v>84</v>
      </c>
    </row>
    <row r="28" spans="2:13" ht="15.75" customHeight="1" x14ac:dyDescent="0.35">
      <c r="B28">
        <v>25</v>
      </c>
      <c r="C28" s="21">
        <v>127</v>
      </c>
      <c r="D28" s="24" t="s">
        <v>9</v>
      </c>
      <c r="E28" s="23" t="s">
        <v>62</v>
      </c>
      <c r="F28" s="24" t="s">
        <v>9</v>
      </c>
      <c r="G28" s="23">
        <v>3000</v>
      </c>
      <c r="H28" s="29" t="s">
        <v>15</v>
      </c>
      <c r="I28" s="29" t="s">
        <v>15</v>
      </c>
      <c r="J28" s="29" t="s">
        <v>15</v>
      </c>
      <c r="K28" s="24">
        <v>3</v>
      </c>
      <c r="L28" s="23" t="s">
        <v>101</v>
      </c>
      <c r="M28" s="35" t="s">
        <v>102</v>
      </c>
    </row>
    <row r="29" spans="2:13" ht="15.75" customHeight="1" x14ac:dyDescent="0.35">
      <c r="B29">
        <v>26</v>
      </c>
      <c r="C29" s="21">
        <v>131</v>
      </c>
      <c r="D29" s="24" t="s">
        <v>9</v>
      </c>
      <c r="E29" s="23" t="s">
        <v>65</v>
      </c>
      <c r="F29" s="22" t="s">
        <v>9</v>
      </c>
      <c r="G29" s="23">
        <v>2000</v>
      </c>
      <c r="H29" s="29" t="s">
        <v>15</v>
      </c>
      <c r="I29" s="29" t="s">
        <v>15</v>
      </c>
      <c r="J29" s="29" t="s">
        <v>15</v>
      </c>
      <c r="K29" s="24">
        <v>2</v>
      </c>
      <c r="L29" s="23" t="s">
        <v>103</v>
      </c>
      <c r="M29" s="19" t="s">
        <v>84</v>
      </c>
    </row>
    <row r="30" spans="2:13" ht="15.75" customHeight="1" x14ac:dyDescent="0.35">
      <c r="B30">
        <v>27</v>
      </c>
      <c r="C30" s="21">
        <v>132</v>
      </c>
      <c r="D30" s="24" t="s">
        <v>37</v>
      </c>
      <c r="E30" s="23" t="s">
        <v>104</v>
      </c>
      <c r="F30" s="22" t="s">
        <v>9</v>
      </c>
      <c r="G30" s="23">
        <v>1000</v>
      </c>
      <c r="H30" s="29" t="s">
        <v>15</v>
      </c>
      <c r="I30" s="29" t="s">
        <v>15</v>
      </c>
      <c r="J30" s="29" t="s">
        <v>15</v>
      </c>
      <c r="K30" s="24">
        <v>1</v>
      </c>
      <c r="L30" s="23" t="s">
        <v>105</v>
      </c>
      <c r="M30" s="19"/>
    </row>
    <row r="31" spans="2:13" ht="15.75" customHeight="1" x14ac:dyDescent="0.35">
      <c r="B31">
        <v>28</v>
      </c>
      <c r="C31" s="21">
        <v>133</v>
      </c>
      <c r="D31" s="24" t="s">
        <v>9</v>
      </c>
      <c r="E31" s="23" t="s">
        <v>69</v>
      </c>
      <c r="F31" s="22" t="s">
        <v>9</v>
      </c>
      <c r="G31" s="23">
        <v>2000</v>
      </c>
      <c r="H31" s="29" t="s">
        <v>15</v>
      </c>
      <c r="I31" s="29" t="s">
        <v>15</v>
      </c>
      <c r="J31" s="29" t="s">
        <v>15</v>
      </c>
      <c r="K31" s="24">
        <v>2</v>
      </c>
      <c r="L31" s="23" t="s">
        <v>70</v>
      </c>
      <c r="M31" s="19" t="s">
        <v>84</v>
      </c>
    </row>
    <row r="32" spans="2:13" ht="15" customHeight="1" x14ac:dyDescent="0.35">
      <c r="G32" s="12">
        <f>SUM(G4:G31)</f>
        <v>55000</v>
      </c>
      <c r="H32" s="36"/>
      <c r="I32" s="12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>
    <oddHeader>&amp;L&amp;10&amp;"Arial"Interní
&amp;"Arial"&amp;06 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49"/>
  <sheetViews>
    <sheetView workbookViewId="0">
      <selection activeCell="Q43" sqref="Q43"/>
    </sheetView>
  </sheetViews>
  <sheetFormatPr defaultRowHeight="12.75" customHeight="1" x14ac:dyDescent="0.35"/>
  <cols>
    <col min="1" max="1" width="3.36328125" customWidth="1"/>
    <col min="2" max="2" width="6.6328125" customWidth="1"/>
    <col min="3" max="3" width="7.6328125" customWidth="1"/>
    <col min="5" max="5" width="13.6328125" customWidth="1"/>
    <col min="6" max="6" width="10.6328125" customWidth="1"/>
    <col min="7" max="7" width="9.54296875" customWidth="1"/>
    <col min="8" max="8" width="9.6328125" style="13" customWidth="1"/>
    <col min="9" max="9" width="8" customWidth="1"/>
    <col min="10" max="10" width="10.6328125" customWidth="1"/>
    <col min="11" max="11" width="9.54296875" style="13" customWidth="1"/>
    <col min="12" max="12" width="10.36328125" style="13" customWidth="1"/>
    <col min="13" max="13" width="60.36328125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71</v>
      </c>
    </row>
    <row r="2" spans="2:19" ht="18.75" customHeight="1" x14ac:dyDescent="0.5">
      <c r="D2" s="14" t="s">
        <v>113</v>
      </c>
    </row>
    <row r="3" spans="2:19" ht="103.5" customHeight="1" x14ac:dyDescent="0.35">
      <c r="B3" s="2" t="s">
        <v>114</v>
      </c>
      <c r="C3" s="3" t="s">
        <v>115</v>
      </c>
      <c r="D3" s="2" t="s">
        <v>116</v>
      </c>
      <c r="E3" s="2" t="s">
        <v>74</v>
      </c>
      <c r="F3" s="3" t="s">
        <v>117</v>
      </c>
      <c r="G3" s="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2" t="s">
        <v>119</v>
      </c>
      <c r="M3" s="3" t="s">
        <v>8</v>
      </c>
      <c r="N3" s="169" t="s">
        <v>78</v>
      </c>
      <c r="O3" s="169"/>
    </row>
    <row r="4" spans="2:19" ht="15.75" customHeight="1" x14ac:dyDescent="0.35">
      <c r="C4">
        <v>1</v>
      </c>
      <c r="D4" s="40">
        <v>3</v>
      </c>
      <c r="E4" s="41" t="s">
        <v>120</v>
      </c>
      <c r="F4" s="42" t="s">
        <v>121</v>
      </c>
      <c r="G4" s="43">
        <v>0</v>
      </c>
      <c r="H4" s="44" t="s">
        <v>84</v>
      </c>
      <c r="I4" s="41" t="s">
        <v>89</v>
      </c>
      <c r="J4" s="41" t="s">
        <v>15</v>
      </c>
      <c r="K4" s="45">
        <v>1</v>
      </c>
      <c r="L4" s="45">
        <v>1</v>
      </c>
      <c r="M4" s="46" t="s">
        <v>122</v>
      </c>
      <c r="N4" s="35"/>
      <c r="O4" s="47"/>
    </row>
    <row r="5" spans="2:19" ht="15.75" customHeight="1" x14ac:dyDescent="0.35">
      <c r="B5">
        <v>1</v>
      </c>
      <c r="C5">
        <v>2</v>
      </c>
      <c r="D5" s="41">
        <v>5</v>
      </c>
      <c r="E5" s="41" t="s">
        <v>10</v>
      </c>
      <c r="F5" s="48" t="s">
        <v>9</v>
      </c>
      <c r="G5" s="43">
        <v>5000</v>
      </c>
      <c r="H5" s="44" t="s">
        <v>15</v>
      </c>
      <c r="I5" s="41" t="s">
        <v>15</v>
      </c>
      <c r="J5" s="41" t="s">
        <v>123</v>
      </c>
      <c r="K5" s="45">
        <v>3</v>
      </c>
      <c r="L5" s="45">
        <v>5</v>
      </c>
      <c r="M5" s="49" t="s">
        <v>124</v>
      </c>
      <c r="N5" s="35" t="s">
        <v>125</v>
      </c>
      <c r="O5" s="47"/>
    </row>
    <row r="6" spans="2:19" ht="15.75" customHeight="1" x14ac:dyDescent="0.35">
      <c r="B6">
        <v>1</v>
      </c>
      <c r="C6">
        <v>3</v>
      </c>
      <c r="D6" s="50">
        <v>11</v>
      </c>
      <c r="E6" s="50" t="s">
        <v>14</v>
      </c>
      <c r="F6" s="22" t="s">
        <v>11</v>
      </c>
      <c r="G6" s="51">
        <v>2000</v>
      </c>
      <c r="H6" s="52" t="s">
        <v>15</v>
      </c>
      <c r="I6" s="50" t="s">
        <v>79</v>
      </c>
      <c r="J6" s="50" t="s">
        <v>15</v>
      </c>
      <c r="K6" s="53">
        <v>2</v>
      </c>
      <c r="L6" s="53">
        <v>2</v>
      </c>
      <c r="M6" s="10" t="s">
        <v>16</v>
      </c>
      <c r="N6" s="170" t="s">
        <v>126</v>
      </c>
      <c r="O6" s="170"/>
      <c r="P6" s="170"/>
      <c r="Q6" s="170"/>
      <c r="R6" s="170"/>
    </row>
    <row r="7" spans="2:19" ht="15.75" customHeight="1" x14ac:dyDescent="0.35">
      <c r="C7">
        <v>4</v>
      </c>
      <c r="D7" s="54">
        <v>12</v>
      </c>
      <c r="E7" s="50" t="s">
        <v>127</v>
      </c>
      <c r="F7" s="42" t="s">
        <v>121</v>
      </c>
      <c r="G7" s="51">
        <v>0</v>
      </c>
      <c r="H7" s="52" t="s">
        <v>84</v>
      </c>
      <c r="I7" s="50" t="s">
        <v>84</v>
      </c>
      <c r="J7" s="50" t="s">
        <v>84</v>
      </c>
      <c r="K7" s="53">
        <v>1</v>
      </c>
      <c r="L7" s="53">
        <v>1</v>
      </c>
      <c r="M7" s="46" t="s">
        <v>128</v>
      </c>
      <c r="N7" s="55"/>
    </row>
    <row r="8" spans="2:19" ht="15.75" customHeight="1" x14ac:dyDescent="0.35">
      <c r="C8">
        <v>5</v>
      </c>
      <c r="D8" s="54">
        <v>13</v>
      </c>
      <c r="E8" s="50" t="s">
        <v>129</v>
      </c>
      <c r="F8" s="42" t="s">
        <v>121</v>
      </c>
      <c r="G8" s="51">
        <v>0</v>
      </c>
      <c r="H8" s="52" t="s">
        <v>84</v>
      </c>
      <c r="I8" s="50" t="s">
        <v>84</v>
      </c>
      <c r="J8" s="50" t="s">
        <v>84</v>
      </c>
      <c r="K8" s="53">
        <v>2</v>
      </c>
      <c r="L8" s="53">
        <v>2</v>
      </c>
      <c r="M8" s="46" t="s">
        <v>130</v>
      </c>
      <c r="N8" s="55"/>
    </row>
    <row r="9" spans="2:19" ht="15.75" customHeight="1" x14ac:dyDescent="0.35">
      <c r="B9">
        <v>1</v>
      </c>
      <c r="C9">
        <v>6</v>
      </c>
      <c r="D9" s="50">
        <v>14</v>
      </c>
      <c r="E9" s="50" t="s">
        <v>17</v>
      </c>
      <c r="F9" s="48" t="s">
        <v>9</v>
      </c>
      <c r="G9" s="51">
        <v>3000</v>
      </c>
      <c r="H9" s="52" t="s">
        <v>15</v>
      </c>
      <c r="I9" s="50" t="s">
        <v>15</v>
      </c>
      <c r="J9" s="50" t="s">
        <v>15</v>
      </c>
      <c r="K9" s="53">
        <v>3</v>
      </c>
      <c r="L9" s="53">
        <v>3</v>
      </c>
      <c r="M9" s="10" t="s">
        <v>18</v>
      </c>
      <c r="N9" s="55"/>
    </row>
    <row r="10" spans="2:19" ht="15.75" customHeight="1" x14ac:dyDescent="0.35">
      <c r="B10">
        <v>1</v>
      </c>
      <c r="C10">
        <v>7</v>
      </c>
      <c r="D10" s="50">
        <v>20</v>
      </c>
      <c r="E10" s="50" t="s">
        <v>131</v>
      </c>
      <c r="F10" s="48" t="s">
        <v>9</v>
      </c>
      <c r="G10" s="56">
        <v>2000</v>
      </c>
      <c r="H10" s="52" t="s">
        <v>15</v>
      </c>
      <c r="I10" s="50" t="s">
        <v>85</v>
      </c>
      <c r="J10" s="50" t="s">
        <v>15</v>
      </c>
      <c r="K10" s="57">
        <v>3</v>
      </c>
      <c r="L10" s="57">
        <v>3</v>
      </c>
      <c r="M10" s="10" t="s">
        <v>132</v>
      </c>
      <c r="N10" s="55" t="s">
        <v>133</v>
      </c>
      <c r="O10" t="s">
        <v>134</v>
      </c>
      <c r="S10" t="s">
        <v>135</v>
      </c>
    </row>
    <row r="11" spans="2:19" ht="15.75" customHeight="1" x14ac:dyDescent="0.35">
      <c r="B11">
        <v>1</v>
      </c>
      <c r="C11">
        <v>8</v>
      </c>
      <c r="D11" s="50">
        <v>23</v>
      </c>
      <c r="E11" s="50" t="s">
        <v>21</v>
      </c>
      <c r="F11" s="11" t="s">
        <v>121</v>
      </c>
      <c r="G11" s="56">
        <v>1000</v>
      </c>
      <c r="H11" s="52" t="s">
        <v>15</v>
      </c>
      <c r="I11" s="50" t="s">
        <v>79</v>
      </c>
      <c r="J11" s="50" t="s">
        <v>15</v>
      </c>
      <c r="K11" s="57">
        <v>1</v>
      </c>
      <c r="L11" s="57">
        <v>1</v>
      </c>
      <c r="M11" s="10" t="s">
        <v>22</v>
      </c>
      <c r="N11" s="58" t="s">
        <v>136</v>
      </c>
      <c r="O11" s="59"/>
      <c r="P11" s="59"/>
      <c r="Q11" s="59"/>
    </row>
    <row r="12" spans="2:19" ht="15.75" customHeight="1" x14ac:dyDescent="0.35">
      <c r="B12">
        <v>1</v>
      </c>
      <c r="C12">
        <v>9</v>
      </c>
      <c r="D12" s="50">
        <v>27</v>
      </c>
      <c r="E12" s="50" t="s">
        <v>23</v>
      </c>
      <c r="F12" s="48" t="s">
        <v>9</v>
      </c>
      <c r="G12" s="51">
        <v>2000</v>
      </c>
      <c r="H12" s="52" t="s">
        <v>79</v>
      </c>
      <c r="I12" s="50" t="s">
        <v>79</v>
      </c>
      <c r="J12" s="50" t="s">
        <v>15</v>
      </c>
      <c r="K12" s="53">
        <v>2</v>
      </c>
      <c r="L12" s="53">
        <v>2</v>
      </c>
      <c r="M12" s="10" t="s">
        <v>137</v>
      </c>
      <c r="N12" s="55"/>
    </row>
    <row r="13" spans="2:19" ht="15.75" customHeight="1" x14ac:dyDescent="0.35">
      <c r="B13">
        <v>1</v>
      </c>
      <c r="C13">
        <v>10</v>
      </c>
      <c r="D13" s="50">
        <v>28</v>
      </c>
      <c r="E13" s="50" t="s">
        <v>25</v>
      </c>
      <c r="F13" s="48" t="s">
        <v>9</v>
      </c>
      <c r="G13" s="51">
        <v>3000</v>
      </c>
      <c r="H13" s="52" t="s">
        <v>15</v>
      </c>
      <c r="I13" s="50">
        <v>1</v>
      </c>
      <c r="J13" s="50" t="s">
        <v>15</v>
      </c>
      <c r="K13" s="53">
        <v>3</v>
      </c>
      <c r="L13" s="53">
        <v>3</v>
      </c>
      <c r="M13" s="10" t="s">
        <v>86</v>
      </c>
      <c r="N13" s="55"/>
    </row>
    <row r="14" spans="2:19" ht="15.75" customHeight="1" x14ac:dyDescent="0.35">
      <c r="B14">
        <v>1</v>
      </c>
      <c r="C14">
        <v>11</v>
      </c>
      <c r="D14" s="50">
        <v>30</v>
      </c>
      <c r="E14" s="50" t="s">
        <v>27</v>
      </c>
      <c r="F14" s="48" t="s">
        <v>9</v>
      </c>
      <c r="G14" s="51">
        <v>1000</v>
      </c>
      <c r="H14" s="52" t="s">
        <v>15</v>
      </c>
      <c r="I14" s="50" t="s">
        <v>15</v>
      </c>
      <c r="J14" s="50" t="s">
        <v>15</v>
      </c>
      <c r="K14" s="53">
        <v>1</v>
      </c>
      <c r="L14" s="53">
        <v>1</v>
      </c>
      <c r="M14" s="10" t="s">
        <v>28</v>
      </c>
      <c r="N14" s="55"/>
    </row>
    <row r="15" spans="2:19" ht="15.75" customHeight="1" x14ac:dyDescent="0.35">
      <c r="B15">
        <v>1</v>
      </c>
      <c r="C15">
        <v>12</v>
      </c>
      <c r="D15" s="50">
        <v>34</v>
      </c>
      <c r="E15" s="50" t="s">
        <v>138</v>
      </c>
      <c r="F15" s="48" t="s">
        <v>9</v>
      </c>
      <c r="G15" s="51">
        <v>3000</v>
      </c>
      <c r="H15" s="52" t="s">
        <v>15</v>
      </c>
      <c r="I15" s="50" t="s">
        <v>15</v>
      </c>
      <c r="J15" s="50" t="s">
        <v>15</v>
      </c>
      <c r="K15" s="53">
        <v>3</v>
      </c>
      <c r="L15" s="53">
        <v>3</v>
      </c>
      <c r="M15" s="10" t="s">
        <v>139</v>
      </c>
      <c r="N15" s="55"/>
    </row>
    <row r="16" spans="2:19" ht="15.75" customHeight="1" x14ac:dyDescent="0.35">
      <c r="B16">
        <v>1</v>
      </c>
      <c r="C16">
        <v>13</v>
      </c>
      <c r="D16" s="50">
        <v>37</v>
      </c>
      <c r="E16" s="50" t="s">
        <v>29</v>
      </c>
      <c r="F16" s="48" t="s">
        <v>9</v>
      </c>
      <c r="G16" s="56">
        <v>2000</v>
      </c>
      <c r="H16" s="52" t="s">
        <v>15</v>
      </c>
      <c r="I16" s="50" t="s">
        <v>15</v>
      </c>
      <c r="J16" s="50" t="s">
        <v>15</v>
      </c>
      <c r="K16" s="57">
        <v>2</v>
      </c>
      <c r="L16" s="57">
        <v>2</v>
      </c>
      <c r="M16" s="10" t="s">
        <v>30</v>
      </c>
      <c r="N16" s="55"/>
    </row>
    <row r="17" spans="2:19" ht="15.75" customHeight="1" x14ac:dyDescent="0.35">
      <c r="C17">
        <v>14</v>
      </c>
      <c r="D17" s="54">
        <v>39</v>
      </c>
      <c r="E17" s="50" t="s">
        <v>140</v>
      </c>
      <c r="F17" s="48" t="s">
        <v>9</v>
      </c>
      <c r="G17" s="56">
        <v>0</v>
      </c>
      <c r="H17" s="52" t="s">
        <v>84</v>
      </c>
      <c r="I17" s="50" t="s">
        <v>89</v>
      </c>
      <c r="J17" s="50" t="s">
        <v>15</v>
      </c>
      <c r="K17" s="57">
        <v>1</v>
      </c>
      <c r="L17" s="57">
        <v>1</v>
      </c>
      <c r="M17" s="46" t="s">
        <v>141</v>
      </c>
      <c r="N17" s="55"/>
    </row>
    <row r="18" spans="2:19" ht="15.75" customHeight="1" x14ac:dyDescent="0.35">
      <c r="C18">
        <v>15</v>
      </c>
      <c r="D18" s="54">
        <v>49</v>
      </c>
      <c r="E18" s="50" t="s">
        <v>142</v>
      </c>
      <c r="F18" s="48" t="s">
        <v>9</v>
      </c>
      <c r="G18" s="56">
        <v>0</v>
      </c>
      <c r="H18" s="52" t="s">
        <v>84</v>
      </c>
      <c r="I18" s="50" t="s">
        <v>79</v>
      </c>
      <c r="J18" s="50" t="s">
        <v>15</v>
      </c>
      <c r="K18" s="57">
        <v>0</v>
      </c>
      <c r="L18" s="57">
        <v>0</v>
      </c>
      <c r="M18" s="46" t="s">
        <v>143</v>
      </c>
      <c r="N18" s="55" t="s">
        <v>144</v>
      </c>
    </row>
    <row r="19" spans="2:19" ht="15.75" customHeight="1" x14ac:dyDescent="0.35">
      <c r="B19">
        <v>1</v>
      </c>
      <c r="C19">
        <v>16</v>
      </c>
      <c r="D19" s="50">
        <v>52</v>
      </c>
      <c r="E19" s="50" t="s">
        <v>145</v>
      </c>
      <c r="F19" s="48" t="s">
        <v>9</v>
      </c>
      <c r="G19" s="51">
        <v>1000</v>
      </c>
      <c r="H19" s="52" t="s">
        <v>15</v>
      </c>
      <c r="I19" s="50" t="s">
        <v>15</v>
      </c>
      <c r="J19" s="50" t="s">
        <v>15</v>
      </c>
      <c r="K19" s="53">
        <v>1</v>
      </c>
      <c r="L19" s="53">
        <v>1</v>
      </c>
      <c r="M19" s="10" t="s">
        <v>146</v>
      </c>
      <c r="N19" s="55" t="s">
        <v>147</v>
      </c>
    </row>
    <row r="20" spans="2:19" ht="15.75" customHeight="1" x14ac:dyDescent="0.35">
      <c r="B20">
        <v>1</v>
      </c>
      <c r="C20">
        <v>17</v>
      </c>
      <c r="D20" s="54">
        <v>64</v>
      </c>
      <c r="E20" s="50" t="s">
        <v>148</v>
      </c>
      <c r="F20" s="42" t="s">
        <v>121</v>
      </c>
      <c r="G20" s="51">
        <v>0</v>
      </c>
      <c r="H20" s="52" t="s">
        <v>84</v>
      </c>
      <c r="I20" s="50" t="s">
        <v>89</v>
      </c>
      <c r="J20" s="50" t="s">
        <v>15</v>
      </c>
      <c r="K20" s="53">
        <v>1</v>
      </c>
      <c r="L20" s="53">
        <v>1</v>
      </c>
      <c r="M20" s="46" t="s">
        <v>149</v>
      </c>
      <c r="N20" s="55"/>
    </row>
    <row r="21" spans="2:19" ht="15.75" customHeight="1" x14ac:dyDescent="0.35">
      <c r="C21">
        <v>18</v>
      </c>
      <c r="D21" s="54">
        <v>67</v>
      </c>
      <c r="E21" s="50" t="s">
        <v>150</v>
      </c>
      <c r="F21" s="48" t="s">
        <v>9</v>
      </c>
      <c r="G21" s="51">
        <v>0</v>
      </c>
      <c r="H21" s="52" t="s">
        <v>84</v>
      </c>
      <c r="I21" s="50" t="s">
        <v>84</v>
      </c>
      <c r="J21" s="50" t="s">
        <v>84</v>
      </c>
      <c r="K21" s="53">
        <v>1</v>
      </c>
      <c r="L21" s="53">
        <v>1</v>
      </c>
      <c r="M21" s="46" t="s">
        <v>151</v>
      </c>
      <c r="N21" s="55"/>
    </row>
    <row r="22" spans="2:19" s="60" customFormat="1" ht="15.75" customHeight="1" x14ac:dyDescent="0.35">
      <c r="C22">
        <v>19</v>
      </c>
      <c r="D22" s="54">
        <v>68</v>
      </c>
      <c r="E22" s="50" t="s">
        <v>152</v>
      </c>
      <c r="F22" s="48" t="s">
        <v>9</v>
      </c>
      <c r="G22" s="51">
        <v>0</v>
      </c>
      <c r="H22" s="11" t="s">
        <v>84</v>
      </c>
      <c r="I22" s="10" t="s">
        <v>15</v>
      </c>
      <c r="J22" s="10" t="s">
        <v>15</v>
      </c>
      <c r="K22" s="53">
        <v>1</v>
      </c>
      <c r="L22" s="53">
        <v>1</v>
      </c>
      <c r="M22" s="46" t="s">
        <v>153</v>
      </c>
      <c r="N22" s="61"/>
    </row>
    <row r="23" spans="2:19" ht="15.75" customHeight="1" x14ac:dyDescent="0.35">
      <c r="B23">
        <v>1</v>
      </c>
      <c r="C23">
        <v>20</v>
      </c>
      <c r="D23" s="41">
        <v>72</v>
      </c>
      <c r="E23" s="41" t="s">
        <v>35</v>
      </c>
      <c r="F23" s="48" t="s">
        <v>9</v>
      </c>
      <c r="G23" s="43">
        <v>2000</v>
      </c>
      <c r="H23" s="44" t="s">
        <v>15</v>
      </c>
      <c r="I23" s="41" t="s">
        <v>15</v>
      </c>
      <c r="J23" s="41" t="s">
        <v>15</v>
      </c>
      <c r="K23" s="45">
        <v>2</v>
      </c>
      <c r="L23" s="45">
        <v>2</v>
      </c>
      <c r="M23" s="49" t="s">
        <v>154</v>
      </c>
      <c r="N23" s="55" t="s">
        <v>155</v>
      </c>
    </row>
    <row r="24" spans="2:19" ht="15.75" customHeight="1" x14ac:dyDescent="0.35">
      <c r="B24">
        <v>1</v>
      </c>
      <c r="C24">
        <v>21</v>
      </c>
      <c r="D24" s="50">
        <v>73</v>
      </c>
      <c r="E24" s="50" t="s">
        <v>93</v>
      </c>
      <c r="F24" s="22" t="s">
        <v>11</v>
      </c>
      <c r="G24" s="51">
        <v>1000</v>
      </c>
      <c r="H24" s="52" t="s">
        <v>15</v>
      </c>
      <c r="I24" s="50" t="s">
        <v>15</v>
      </c>
      <c r="J24" s="50" t="s">
        <v>15</v>
      </c>
      <c r="K24" s="53">
        <v>1</v>
      </c>
      <c r="L24" s="53">
        <v>1</v>
      </c>
      <c r="M24" s="10" t="s">
        <v>156</v>
      </c>
      <c r="N24" s="170" t="s">
        <v>157</v>
      </c>
      <c r="O24" s="170"/>
      <c r="P24" s="170"/>
      <c r="Q24" s="170"/>
      <c r="R24" s="170"/>
    </row>
    <row r="25" spans="2:19" ht="15.75" customHeight="1" x14ac:dyDescent="0.35">
      <c r="B25">
        <v>1</v>
      </c>
      <c r="C25">
        <v>22</v>
      </c>
      <c r="D25" s="50">
        <v>79</v>
      </c>
      <c r="E25" s="50" t="s">
        <v>40</v>
      </c>
      <c r="F25" s="48" t="s">
        <v>9</v>
      </c>
      <c r="G25" s="51">
        <v>4000</v>
      </c>
      <c r="H25" s="52" t="s">
        <v>15</v>
      </c>
      <c r="I25" s="50" t="s">
        <v>15</v>
      </c>
      <c r="J25" s="41" t="s">
        <v>123</v>
      </c>
      <c r="K25" s="11">
        <v>2</v>
      </c>
      <c r="L25" s="11">
        <v>4</v>
      </c>
      <c r="M25" s="10" t="s">
        <v>158</v>
      </c>
      <c r="N25" s="35" t="s">
        <v>159</v>
      </c>
    </row>
    <row r="26" spans="2:19" ht="15.75" customHeight="1" x14ac:dyDescent="0.35">
      <c r="B26">
        <v>1</v>
      </c>
      <c r="C26">
        <v>23</v>
      </c>
      <c r="D26" s="50">
        <v>80</v>
      </c>
      <c r="E26" s="50" t="s">
        <v>160</v>
      </c>
      <c r="F26" s="22" t="s">
        <v>11</v>
      </c>
      <c r="G26" s="51">
        <v>2000</v>
      </c>
      <c r="H26" s="52" t="s">
        <v>15</v>
      </c>
      <c r="I26" s="50" t="s">
        <v>79</v>
      </c>
      <c r="J26" s="50" t="s">
        <v>15</v>
      </c>
      <c r="K26" s="11">
        <v>1</v>
      </c>
      <c r="L26" s="11">
        <v>2</v>
      </c>
      <c r="M26" s="10" t="s">
        <v>161</v>
      </c>
      <c r="N26" s="170" t="s">
        <v>157</v>
      </c>
      <c r="O26" s="170"/>
      <c r="P26" s="170"/>
      <c r="Q26" s="170"/>
      <c r="R26" s="170"/>
      <c r="S26" t="s">
        <v>162</v>
      </c>
    </row>
    <row r="27" spans="2:19" ht="15.75" customHeight="1" x14ac:dyDescent="0.35">
      <c r="C27">
        <v>24</v>
      </c>
      <c r="D27" s="54">
        <v>83</v>
      </c>
      <c r="E27" s="50" t="s">
        <v>163</v>
      </c>
      <c r="F27" s="42" t="s">
        <v>121</v>
      </c>
      <c r="G27" s="51">
        <v>0</v>
      </c>
      <c r="H27" s="52" t="s">
        <v>15</v>
      </c>
      <c r="I27" s="50" t="s">
        <v>15</v>
      </c>
      <c r="J27" s="50" t="s">
        <v>15</v>
      </c>
      <c r="K27" s="11">
        <v>1</v>
      </c>
      <c r="L27" s="11">
        <v>1</v>
      </c>
      <c r="M27" s="10" t="s">
        <v>164</v>
      </c>
      <c r="N27" s="35"/>
    </row>
    <row r="28" spans="2:19" ht="15.75" customHeight="1" x14ac:dyDescent="0.35">
      <c r="C28">
        <v>25</v>
      </c>
      <c r="D28" s="54">
        <v>84</v>
      </c>
      <c r="E28" s="50" t="s">
        <v>165</v>
      </c>
      <c r="F28" s="42" t="s">
        <v>121</v>
      </c>
      <c r="G28" s="51"/>
      <c r="H28" s="52" t="s">
        <v>84</v>
      </c>
      <c r="I28" s="50" t="s">
        <v>84</v>
      </c>
      <c r="J28" s="50" t="s">
        <v>84</v>
      </c>
      <c r="K28" s="11">
        <v>2</v>
      </c>
      <c r="L28" s="11">
        <v>2</v>
      </c>
      <c r="M28" s="10" t="s">
        <v>166</v>
      </c>
      <c r="N28" s="35"/>
    </row>
    <row r="29" spans="2:19" ht="15.75" customHeight="1" x14ac:dyDescent="0.35">
      <c r="C29">
        <v>26</v>
      </c>
      <c r="D29" s="54">
        <v>85</v>
      </c>
      <c r="E29" s="50" t="s">
        <v>167</v>
      </c>
      <c r="F29" s="42" t="s">
        <v>121</v>
      </c>
      <c r="G29" s="51"/>
      <c r="H29" s="52" t="s">
        <v>84</v>
      </c>
      <c r="I29" s="50" t="s">
        <v>84</v>
      </c>
      <c r="J29" s="50" t="s">
        <v>84</v>
      </c>
      <c r="K29" s="11">
        <v>1</v>
      </c>
      <c r="L29" s="11">
        <v>1</v>
      </c>
      <c r="M29" s="10" t="s">
        <v>166</v>
      </c>
      <c r="N29" s="35"/>
    </row>
    <row r="30" spans="2:19" ht="15.75" customHeight="1" x14ac:dyDescent="0.35">
      <c r="B30">
        <v>1</v>
      </c>
      <c r="C30">
        <v>27</v>
      </c>
      <c r="D30" s="50">
        <v>86</v>
      </c>
      <c r="E30" s="50" t="s">
        <v>42</v>
      </c>
      <c r="F30" s="48" t="s">
        <v>9</v>
      </c>
      <c r="G30" s="51">
        <v>2000</v>
      </c>
      <c r="H30" s="52" t="s">
        <v>15</v>
      </c>
      <c r="I30" s="50" t="s">
        <v>15</v>
      </c>
      <c r="J30" s="50" t="s">
        <v>15</v>
      </c>
      <c r="K30" s="11">
        <v>2</v>
      </c>
      <c r="L30" s="11">
        <v>2</v>
      </c>
      <c r="M30" s="10" t="s">
        <v>168</v>
      </c>
    </row>
    <row r="31" spans="2:19" ht="15.75" customHeight="1" x14ac:dyDescent="0.35">
      <c r="C31">
        <v>28</v>
      </c>
      <c r="D31" s="54">
        <v>88</v>
      </c>
      <c r="E31" s="50" t="s">
        <v>169</v>
      </c>
      <c r="F31" s="42" t="s">
        <v>121</v>
      </c>
      <c r="G31" s="51">
        <v>0</v>
      </c>
      <c r="H31" s="52" t="s">
        <v>15</v>
      </c>
      <c r="I31" s="50" t="s">
        <v>170</v>
      </c>
      <c r="J31" s="50" t="s">
        <v>15</v>
      </c>
      <c r="K31" s="11">
        <v>1</v>
      </c>
      <c r="L31" s="11">
        <v>1</v>
      </c>
      <c r="M31" s="10" t="s">
        <v>171</v>
      </c>
    </row>
    <row r="32" spans="2:19" ht="15.75" customHeight="1" x14ac:dyDescent="0.35">
      <c r="B32">
        <v>1</v>
      </c>
      <c r="C32">
        <v>29</v>
      </c>
      <c r="D32" s="50">
        <v>91</v>
      </c>
      <c r="E32" s="50" t="s">
        <v>45</v>
      </c>
      <c r="F32" s="11" t="s">
        <v>121</v>
      </c>
      <c r="G32" s="51">
        <v>2000</v>
      </c>
      <c r="H32" s="52" t="s">
        <v>15</v>
      </c>
      <c r="I32" s="50" t="s">
        <v>15</v>
      </c>
      <c r="J32" s="50" t="s">
        <v>15</v>
      </c>
      <c r="K32" s="11">
        <v>2</v>
      </c>
      <c r="L32" s="11">
        <v>2</v>
      </c>
      <c r="M32" s="10" t="s">
        <v>172</v>
      </c>
      <c r="N32" s="58" t="s">
        <v>173</v>
      </c>
      <c r="O32" s="58"/>
    </row>
    <row r="33" spans="2:15" ht="15.75" customHeight="1" x14ac:dyDescent="0.35">
      <c r="B33">
        <v>1</v>
      </c>
      <c r="C33">
        <v>30</v>
      </c>
      <c r="D33" s="50">
        <v>95</v>
      </c>
      <c r="E33" s="50" t="s">
        <v>174</v>
      </c>
      <c r="F33" s="48" t="s">
        <v>9</v>
      </c>
      <c r="G33" s="51">
        <v>1000</v>
      </c>
      <c r="H33" s="52" t="s">
        <v>15</v>
      </c>
      <c r="I33" s="50" t="s">
        <v>15</v>
      </c>
      <c r="J33" s="50" t="s">
        <v>15</v>
      </c>
      <c r="K33" s="11">
        <v>1</v>
      </c>
      <c r="L33" s="11">
        <v>1</v>
      </c>
      <c r="M33" s="10" t="s">
        <v>175</v>
      </c>
      <c r="N33" s="35" t="s">
        <v>176</v>
      </c>
    </row>
    <row r="34" spans="2:15" ht="15.75" customHeight="1" x14ac:dyDescent="0.35">
      <c r="C34">
        <v>31</v>
      </c>
      <c r="D34" s="54">
        <v>97</v>
      </c>
      <c r="E34" s="50" t="s">
        <v>177</v>
      </c>
      <c r="F34" s="42" t="s">
        <v>121</v>
      </c>
      <c r="G34" s="51"/>
      <c r="H34" s="52" t="s">
        <v>84</v>
      </c>
      <c r="I34" s="50" t="s">
        <v>84</v>
      </c>
      <c r="J34" s="50" t="s">
        <v>84</v>
      </c>
      <c r="K34" s="11">
        <v>1</v>
      </c>
      <c r="L34" s="11">
        <v>1</v>
      </c>
      <c r="M34" s="10" t="s">
        <v>166</v>
      </c>
      <c r="N34" s="35"/>
    </row>
    <row r="35" spans="2:15" ht="15.75" customHeight="1" x14ac:dyDescent="0.35">
      <c r="B35">
        <v>1</v>
      </c>
      <c r="C35">
        <v>32</v>
      </c>
      <c r="D35" s="50">
        <v>98</v>
      </c>
      <c r="E35" s="50" t="s">
        <v>47</v>
      </c>
      <c r="F35" s="11" t="s">
        <v>121</v>
      </c>
      <c r="G35" s="51">
        <v>2000</v>
      </c>
      <c r="H35" s="52" t="s">
        <v>15</v>
      </c>
      <c r="I35" s="50" t="s">
        <v>15</v>
      </c>
      <c r="J35" s="50" t="s">
        <v>15</v>
      </c>
      <c r="K35" s="11">
        <v>2</v>
      </c>
      <c r="L35" s="11">
        <v>2</v>
      </c>
      <c r="M35" s="10" t="s">
        <v>48</v>
      </c>
      <c r="N35" s="58" t="s">
        <v>178</v>
      </c>
      <c r="O35" s="62"/>
    </row>
    <row r="36" spans="2:15" ht="15.75" customHeight="1" x14ac:dyDescent="0.35">
      <c r="B36">
        <v>1</v>
      </c>
      <c r="C36">
        <v>33</v>
      </c>
      <c r="D36" s="50">
        <v>99</v>
      </c>
      <c r="E36" s="50" t="s">
        <v>49</v>
      </c>
      <c r="F36" s="48" t="s">
        <v>9</v>
      </c>
      <c r="G36" s="51">
        <v>5000</v>
      </c>
      <c r="H36" s="52" t="s">
        <v>15</v>
      </c>
      <c r="I36" s="50" t="s">
        <v>85</v>
      </c>
      <c r="J36" s="50" t="s">
        <v>15</v>
      </c>
      <c r="K36" s="11">
        <v>5</v>
      </c>
      <c r="L36" s="11">
        <v>5</v>
      </c>
      <c r="M36" s="10" t="s">
        <v>179</v>
      </c>
      <c r="N36" s="35" t="s">
        <v>180</v>
      </c>
    </row>
    <row r="37" spans="2:15" ht="15.75" customHeight="1" x14ac:dyDescent="0.35">
      <c r="C37">
        <v>34</v>
      </c>
      <c r="D37" s="54">
        <v>100</v>
      </c>
      <c r="E37" s="50" t="s">
        <v>99</v>
      </c>
      <c r="F37" s="48" t="s">
        <v>9</v>
      </c>
      <c r="G37" s="51">
        <v>0</v>
      </c>
      <c r="H37" s="52" t="s">
        <v>15</v>
      </c>
      <c r="I37" s="50" t="s">
        <v>15</v>
      </c>
      <c r="J37" s="50" t="s">
        <v>15</v>
      </c>
      <c r="K37" s="11">
        <v>1</v>
      </c>
      <c r="L37" s="11">
        <v>1</v>
      </c>
      <c r="M37" s="10" t="s">
        <v>100</v>
      </c>
    </row>
    <row r="38" spans="2:15" ht="15.75" customHeight="1" x14ac:dyDescent="0.35">
      <c r="C38">
        <v>35</v>
      </c>
      <c r="D38" s="54">
        <v>101</v>
      </c>
      <c r="E38" s="50" t="s">
        <v>52</v>
      </c>
      <c r="F38" s="11" t="s">
        <v>121</v>
      </c>
      <c r="G38" s="51">
        <v>0</v>
      </c>
      <c r="H38" s="52" t="s">
        <v>84</v>
      </c>
      <c r="I38" s="50" t="s">
        <v>84</v>
      </c>
      <c r="J38" s="50" t="s">
        <v>84</v>
      </c>
      <c r="K38" s="11">
        <v>2</v>
      </c>
      <c r="L38" s="11">
        <v>2</v>
      </c>
      <c r="M38" s="10" t="s">
        <v>181</v>
      </c>
    </row>
    <row r="39" spans="2:15" ht="15.75" customHeight="1" x14ac:dyDescent="0.35">
      <c r="B39">
        <v>1</v>
      </c>
      <c r="C39">
        <v>36</v>
      </c>
      <c r="D39" s="50">
        <v>103</v>
      </c>
      <c r="E39" s="50" t="s">
        <v>54</v>
      </c>
      <c r="F39" s="48" t="s">
        <v>9</v>
      </c>
      <c r="G39" s="51">
        <v>4000</v>
      </c>
      <c r="H39" s="52" t="s">
        <v>15</v>
      </c>
      <c r="I39" s="50" t="s">
        <v>15</v>
      </c>
      <c r="J39" s="50" t="s">
        <v>15</v>
      </c>
      <c r="K39" s="11">
        <v>4</v>
      </c>
      <c r="L39" s="11">
        <v>4</v>
      </c>
      <c r="M39" s="10" t="s">
        <v>55</v>
      </c>
      <c r="N39" s="171"/>
      <c r="O39" s="171"/>
    </row>
    <row r="40" spans="2:15" ht="15.75" customHeight="1" x14ac:dyDescent="0.35">
      <c r="B40">
        <v>1</v>
      </c>
      <c r="C40">
        <v>37</v>
      </c>
      <c r="D40" s="50">
        <v>109</v>
      </c>
      <c r="E40" s="50" t="s">
        <v>58</v>
      </c>
      <c r="F40" s="48" t="s">
        <v>9</v>
      </c>
      <c r="G40" s="51">
        <v>1000</v>
      </c>
      <c r="H40" s="52" t="s">
        <v>79</v>
      </c>
      <c r="I40" s="50" t="s">
        <v>15</v>
      </c>
      <c r="J40" s="50"/>
      <c r="K40" s="11">
        <v>1</v>
      </c>
      <c r="L40" s="11">
        <v>1</v>
      </c>
      <c r="M40" s="10" t="s">
        <v>59</v>
      </c>
    </row>
    <row r="41" spans="2:15" ht="15.75" customHeight="1" x14ac:dyDescent="0.35">
      <c r="B41">
        <v>1</v>
      </c>
      <c r="C41">
        <v>38</v>
      </c>
      <c r="D41" s="50">
        <v>120</v>
      </c>
      <c r="E41" s="50" t="s">
        <v>60</v>
      </c>
      <c r="F41" s="48" t="s">
        <v>9</v>
      </c>
      <c r="G41" s="51">
        <v>1000</v>
      </c>
      <c r="H41" s="52" t="s">
        <v>79</v>
      </c>
      <c r="I41" s="50"/>
      <c r="J41" s="50"/>
      <c r="K41" s="11">
        <v>1</v>
      </c>
      <c r="L41" s="11">
        <v>1</v>
      </c>
      <c r="M41" s="10" t="s">
        <v>61</v>
      </c>
      <c r="N41" s="47" t="s">
        <v>182</v>
      </c>
    </row>
    <row r="42" spans="2:15" ht="15.75" customHeight="1" x14ac:dyDescent="0.35">
      <c r="B42">
        <v>1</v>
      </c>
      <c r="C42">
        <v>39</v>
      </c>
      <c r="D42" s="50">
        <v>127</v>
      </c>
      <c r="E42" s="50" t="s">
        <v>62</v>
      </c>
      <c r="F42" s="48" t="s">
        <v>9</v>
      </c>
      <c r="G42" s="51">
        <v>3000</v>
      </c>
      <c r="H42" s="52" t="s">
        <v>15</v>
      </c>
      <c r="I42" s="50" t="s">
        <v>15</v>
      </c>
      <c r="J42" s="50" t="s">
        <v>15</v>
      </c>
      <c r="K42" s="11">
        <v>3</v>
      </c>
      <c r="L42" s="11">
        <v>3</v>
      </c>
      <c r="M42" s="10" t="s">
        <v>183</v>
      </c>
      <c r="N42" s="35"/>
    </row>
    <row r="43" spans="2:15" ht="15.75" customHeight="1" x14ac:dyDescent="0.35">
      <c r="C43">
        <v>40</v>
      </c>
      <c r="D43" s="54">
        <v>128</v>
      </c>
      <c r="E43" s="50" t="s">
        <v>184</v>
      </c>
      <c r="F43" s="42" t="s">
        <v>121</v>
      </c>
      <c r="G43" s="51">
        <v>0</v>
      </c>
      <c r="H43" s="52" t="s">
        <v>84</v>
      </c>
      <c r="I43" s="50" t="s">
        <v>15</v>
      </c>
      <c r="J43" s="50" t="s">
        <v>15</v>
      </c>
      <c r="K43" s="11">
        <v>1</v>
      </c>
      <c r="L43" s="11">
        <v>2</v>
      </c>
      <c r="M43" s="10" t="s">
        <v>185</v>
      </c>
      <c r="N43" s="35"/>
    </row>
    <row r="44" spans="2:15" ht="15.75" customHeight="1" x14ac:dyDescent="0.35">
      <c r="B44">
        <v>1</v>
      </c>
      <c r="C44">
        <v>41</v>
      </c>
      <c r="D44" s="50">
        <v>131</v>
      </c>
      <c r="E44" s="50" t="s">
        <v>65</v>
      </c>
      <c r="F44" s="48" t="s">
        <v>9</v>
      </c>
      <c r="G44" s="51">
        <v>2000</v>
      </c>
      <c r="H44" s="52" t="s">
        <v>15</v>
      </c>
      <c r="I44" s="50" t="s">
        <v>15</v>
      </c>
      <c r="J44" s="50" t="s">
        <v>15</v>
      </c>
      <c r="K44" s="11">
        <v>2</v>
      </c>
      <c r="L44" s="11">
        <v>2</v>
      </c>
      <c r="M44" s="10" t="s">
        <v>103</v>
      </c>
      <c r="N44" s="13" t="s">
        <v>84</v>
      </c>
    </row>
    <row r="45" spans="2:15" ht="15.75" customHeight="1" x14ac:dyDescent="0.35">
      <c r="B45">
        <v>1</v>
      </c>
      <c r="C45">
        <v>42</v>
      </c>
      <c r="D45" s="50">
        <v>132</v>
      </c>
      <c r="E45" s="50" t="s">
        <v>104</v>
      </c>
      <c r="F45" s="11" t="s">
        <v>121</v>
      </c>
      <c r="G45" s="51">
        <v>3000</v>
      </c>
      <c r="H45" s="52" t="s">
        <v>15</v>
      </c>
      <c r="I45" s="50" t="s">
        <v>15</v>
      </c>
      <c r="J45" s="50" t="s">
        <v>15</v>
      </c>
      <c r="K45" s="11">
        <v>1</v>
      </c>
      <c r="L45" s="11">
        <v>3</v>
      </c>
      <c r="M45" s="10" t="s">
        <v>186</v>
      </c>
      <c r="N45" s="58" t="s">
        <v>187</v>
      </c>
      <c r="O45" s="58"/>
    </row>
    <row r="46" spans="2:15" ht="15.75" customHeight="1" x14ac:dyDescent="0.35">
      <c r="B46" s="60">
        <v>1</v>
      </c>
      <c r="C46">
        <v>43</v>
      </c>
      <c r="D46" s="50">
        <v>133</v>
      </c>
      <c r="E46" s="50" t="s">
        <v>69</v>
      </c>
      <c r="F46" s="48" t="s">
        <v>9</v>
      </c>
      <c r="G46" s="51">
        <v>4000</v>
      </c>
      <c r="H46" s="52" t="s">
        <v>15</v>
      </c>
      <c r="I46" s="50" t="s">
        <v>15</v>
      </c>
      <c r="J46" s="50" t="s">
        <v>15</v>
      </c>
      <c r="K46" s="11">
        <v>2</v>
      </c>
      <c r="L46" s="11">
        <v>4</v>
      </c>
      <c r="M46" s="10" t="s">
        <v>188</v>
      </c>
      <c r="N46" s="13" t="s">
        <v>84</v>
      </c>
    </row>
    <row r="47" spans="2:15" ht="15.75" customHeight="1" x14ac:dyDescent="0.35">
      <c r="B47">
        <f>SUM(B4:B46)</f>
        <v>28</v>
      </c>
      <c r="D47" t="s">
        <v>189</v>
      </c>
      <c r="G47" s="12">
        <f>SUM(G5:G46)</f>
        <v>64000</v>
      </c>
      <c r="H47" s="36"/>
      <c r="I47" s="12"/>
      <c r="K47" s="13">
        <f>SUM(K4:K46)</f>
        <v>74</v>
      </c>
      <c r="L47" s="13">
        <f>SUM(L4:L46)</f>
        <v>84</v>
      </c>
    </row>
    <row r="48" spans="2:15" ht="12.75" customHeight="1" x14ac:dyDescent="0.35">
      <c r="D48" s="63" t="s">
        <v>190</v>
      </c>
      <c r="E48" s="63"/>
      <c r="F48" s="63"/>
      <c r="G48" s="63"/>
      <c r="H48" s="64"/>
      <c r="I48" s="63"/>
      <c r="J48" s="63"/>
      <c r="K48" s="64"/>
      <c r="L48" s="64"/>
      <c r="M48" s="63"/>
    </row>
    <row r="49" spans="4:4" ht="12.75" customHeight="1" x14ac:dyDescent="0.35">
      <c r="D49" t="s">
        <v>191</v>
      </c>
    </row>
  </sheetData>
  <sheetProtection selectLockedCells="1" selectUnlockedCells="1"/>
  <mergeCells count="5">
    <mergeCell ref="N3:O3"/>
    <mergeCell ref="N6:R6"/>
    <mergeCell ref="N24:R24"/>
    <mergeCell ref="N26:R26"/>
    <mergeCell ref="N39:O39"/>
  </mergeCells>
  <pageMargins left="0.78749999999999998" right="0.78749999999999998" top="1.0249999999999999" bottom="1.0249999999999999" header="0.78749999999999998" footer="0.78749999999999998"/>
  <pageSetup paperSize="9" scale="49" firstPageNumber="0" fitToHeight="0" orientation="landscape" horizontalDpi="300" verticalDpi="300" r:id="rId1"/>
  <headerFooter alignWithMargins="0">
    <oddHeader>&amp;L&amp;10&amp;"Arial"Interní
&amp;"Arial"&amp;06 &amp;C&amp;"Calibri"&amp;10&amp;K000000Internal&amp;1#_x000D_&amp;"Calibri"&amp;11&amp;K000000&amp;"Arial,Běžné"&amp;10&amp;A</oddHeader>
    <oddFooter>&amp;C&amp;"Arial,Běžné"&amp;10Stránka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52"/>
  <sheetViews>
    <sheetView workbookViewId="0">
      <selection activeCell="K16" sqref="K16"/>
    </sheetView>
  </sheetViews>
  <sheetFormatPr defaultRowHeight="12.75" customHeight="1" x14ac:dyDescent="0.35"/>
  <cols>
    <col min="1" max="1" width="2.36328125" customWidth="1"/>
    <col min="2" max="2" width="8.6328125" customWidth="1"/>
    <col min="3" max="3" width="7.6328125" customWidth="1"/>
    <col min="5" max="5" width="13.6328125" customWidth="1"/>
    <col min="6" max="6" width="10.6328125" customWidth="1"/>
    <col min="7" max="7" width="9.54296875" customWidth="1"/>
    <col min="8" max="8" width="9.6328125" style="13" customWidth="1"/>
    <col min="9" max="9" width="8" customWidth="1"/>
    <col min="10" max="10" width="10.6328125" customWidth="1"/>
    <col min="11" max="11" width="9.54296875" style="13" customWidth="1"/>
    <col min="12" max="12" width="10.36328125" style="13" customWidth="1"/>
    <col min="13" max="13" width="60.36328125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71</v>
      </c>
    </row>
    <row r="2" spans="2:19" ht="18.75" customHeight="1" x14ac:dyDescent="0.5">
      <c r="D2" s="14" t="s">
        <v>192</v>
      </c>
    </row>
    <row r="3" spans="2:19" ht="103.5" customHeight="1" x14ac:dyDescent="0.35">
      <c r="B3" s="2" t="s">
        <v>193</v>
      </c>
      <c r="C3" s="3" t="s">
        <v>115</v>
      </c>
      <c r="D3" s="2" t="s">
        <v>116</v>
      </c>
      <c r="E3" s="2" t="s">
        <v>74</v>
      </c>
      <c r="F3" s="3" t="s">
        <v>194</v>
      </c>
      <c r="G3" s="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2" t="s">
        <v>119</v>
      </c>
      <c r="M3" s="3" t="s">
        <v>195</v>
      </c>
      <c r="N3" s="169" t="s">
        <v>78</v>
      </c>
      <c r="O3" s="169"/>
    </row>
    <row r="4" spans="2:19" ht="15.75" customHeight="1" x14ac:dyDescent="0.35">
      <c r="C4">
        <v>1</v>
      </c>
      <c r="D4" s="40">
        <v>3</v>
      </c>
      <c r="E4" s="41" t="s">
        <v>120</v>
      </c>
      <c r="F4" s="42" t="s">
        <v>121</v>
      </c>
      <c r="G4" s="43">
        <v>0</v>
      </c>
      <c r="H4" s="44" t="s">
        <v>84</v>
      </c>
      <c r="I4" s="41" t="s">
        <v>89</v>
      </c>
      <c r="J4" s="41"/>
      <c r="K4" s="45">
        <v>1</v>
      </c>
      <c r="L4" s="45">
        <v>1</v>
      </c>
      <c r="M4" s="46" t="s">
        <v>122</v>
      </c>
      <c r="N4" s="35"/>
      <c r="O4" s="47"/>
    </row>
    <row r="5" spans="2:19" ht="15.75" customHeight="1" x14ac:dyDescent="0.35">
      <c r="B5">
        <v>1</v>
      </c>
      <c r="C5">
        <v>2</v>
      </c>
      <c r="D5" s="41">
        <v>5</v>
      </c>
      <c r="E5" s="41" t="s">
        <v>10</v>
      </c>
      <c r="F5" s="48" t="s">
        <v>9</v>
      </c>
      <c r="G5" s="43">
        <v>3000</v>
      </c>
      <c r="H5" s="44" t="s">
        <v>15</v>
      </c>
      <c r="I5" s="41" t="s">
        <v>15</v>
      </c>
      <c r="J5" s="41" t="s">
        <v>15</v>
      </c>
      <c r="K5" s="45">
        <v>3</v>
      </c>
      <c r="L5" s="45">
        <v>3</v>
      </c>
      <c r="M5" s="49" t="s">
        <v>196</v>
      </c>
      <c r="N5" s="35" t="s">
        <v>197</v>
      </c>
      <c r="O5" s="47"/>
    </row>
    <row r="6" spans="2:19" ht="15.75" customHeight="1" x14ac:dyDescent="0.35">
      <c r="B6">
        <v>1</v>
      </c>
      <c r="C6">
        <v>3</v>
      </c>
      <c r="D6" s="41">
        <v>8</v>
      </c>
      <c r="E6" s="41" t="s">
        <v>198</v>
      </c>
      <c r="F6" s="48" t="s">
        <v>9</v>
      </c>
      <c r="G6" s="43">
        <v>3000</v>
      </c>
      <c r="H6" s="44" t="s">
        <v>15</v>
      </c>
      <c r="I6" s="41" t="s">
        <v>15</v>
      </c>
      <c r="J6" s="41" t="s">
        <v>15</v>
      </c>
      <c r="K6" s="45">
        <v>3</v>
      </c>
      <c r="L6" s="45">
        <v>3</v>
      </c>
      <c r="M6" s="49" t="s">
        <v>199</v>
      </c>
      <c r="N6" s="35"/>
      <c r="O6" s="47"/>
    </row>
    <row r="7" spans="2:19" ht="15.75" customHeight="1" x14ac:dyDescent="0.35">
      <c r="B7">
        <v>1</v>
      </c>
      <c r="C7">
        <v>4</v>
      </c>
      <c r="D7" s="50">
        <v>11</v>
      </c>
      <c r="E7" s="50" t="s">
        <v>14</v>
      </c>
      <c r="F7" s="22" t="s">
        <v>11</v>
      </c>
      <c r="G7" s="51">
        <v>2000</v>
      </c>
      <c r="H7" s="52" t="s">
        <v>15</v>
      </c>
      <c r="I7" s="50" t="s">
        <v>79</v>
      </c>
      <c r="J7" s="50" t="s">
        <v>15</v>
      </c>
      <c r="K7" s="53">
        <v>2</v>
      </c>
      <c r="L7" s="53">
        <v>2</v>
      </c>
      <c r="M7" s="10" t="s">
        <v>16</v>
      </c>
      <c r="N7" s="172" t="s">
        <v>126</v>
      </c>
      <c r="O7" s="172"/>
      <c r="P7" s="172"/>
      <c r="Q7" s="172"/>
      <c r="R7" s="172"/>
    </row>
    <row r="8" spans="2:19" ht="15.75" customHeight="1" x14ac:dyDescent="0.35">
      <c r="C8">
        <v>5</v>
      </c>
      <c r="D8" s="54">
        <v>12</v>
      </c>
      <c r="E8" s="50" t="s">
        <v>127</v>
      </c>
      <c r="F8" s="42" t="s">
        <v>121</v>
      </c>
      <c r="G8" s="51">
        <v>0</v>
      </c>
      <c r="H8" s="52" t="s">
        <v>84</v>
      </c>
      <c r="I8" s="50" t="s">
        <v>84</v>
      </c>
      <c r="J8" s="50" t="s">
        <v>84</v>
      </c>
      <c r="K8" s="53">
        <v>1</v>
      </c>
      <c r="L8" s="53">
        <v>1</v>
      </c>
      <c r="M8" s="46" t="s">
        <v>128</v>
      </c>
      <c r="N8" s="55"/>
    </row>
    <row r="9" spans="2:19" ht="15.75" customHeight="1" x14ac:dyDescent="0.35">
      <c r="C9">
        <v>6</v>
      </c>
      <c r="D9" s="54">
        <v>13</v>
      </c>
      <c r="E9" s="50" t="s">
        <v>129</v>
      </c>
      <c r="F9" s="42" t="s">
        <v>121</v>
      </c>
      <c r="G9" s="51">
        <v>0</v>
      </c>
      <c r="H9" s="52" t="s">
        <v>84</v>
      </c>
      <c r="I9" s="50" t="s">
        <v>84</v>
      </c>
      <c r="J9" s="50" t="s">
        <v>84</v>
      </c>
      <c r="K9" s="53">
        <v>2</v>
      </c>
      <c r="L9" s="53">
        <v>2</v>
      </c>
      <c r="M9" s="46" t="s">
        <v>130</v>
      </c>
      <c r="N9" s="55"/>
    </row>
    <row r="10" spans="2:19" ht="15.75" customHeight="1" x14ac:dyDescent="0.35">
      <c r="B10">
        <v>1</v>
      </c>
      <c r="C10">
        <v>7</v>
      </c>
      <c r="D10" s="50">
        <v>14</v>
      </c>
      <c r="E10" s="50" t="s">
        <v>17</v>
      </c>
      <c r="F10" s="65" t="s">
        <v>9</v>
      </c>
      <c r="G10" s="51">
        <v>3000</v>
      </c>
      <c r="H10" s="52" t="s">
        <v>15</v>
      </c>
      <c r="I10" s="50" t="s">
        <v>15</v>
      </c>
      <c r="J10" s="50" t="s">
        <v>15</v>
      </c>
      <c r="K10" s="53">
        <v>3</v>
      </c>
      <c r="L10" s="53">
        <v>3</v>
      </c>
      <c r="M10" s="10" t="s">
        <v>18</v>
      </c>
      <c r="N10" s="55"/>
    </row>
    <row r="11" spans="2:19" ht="15.75" customHeight="1" x14ac:dyDescent="0.35">
      <c r="B11">
        <v>1</v>
      </c>
      <c r="C11">
        <v>8</v>
      </c>
      <c r="D11" s="50">
        <v>20</v>
      </c>
      <c r="E11" s="50" t="s">
        <v>131</v>
      </c>
      <c r="F11" s="65" t="s">
        <v>9</v>
      </c>
      <c r="G11" s="56">
        <v>5000</v>
      </c>
      <c r="H11" s="52" t="s">
        <v>15</v>
      </c>
      <c r="I11" s="50" t="s">
        <v>85</v>
      </c>
      <c r="J11" s="50" t="s">
        <v>15</v>
      </c>
      <c r="K11" s="57">
        <v>2</v>
      </c>
      <c r="L11" s="57">
        <v>5</v>
      </c>
      <c r="M11" s="10" t="s">
        <v>200</v>
      </c>
      <c r="N11" s="55"/>
      <c r="O11" t="s">
        <v>201</v>
      </c>
      <c r="S11" t="s">
        <v>135</v>
      </c>
    </row>
    <row r="12" spans="2:19" ht="15.75" customHeight="1" x14ac:dyDescent="0.35">
      <c r="D12" s="50">
        <v>23</v>
      </c>
      <c r="E12" s="66" t="s">
        <v>21</v>
      </c>
      <c r="F12" s="11" t="s">
        <v>121</v>
      </c>
      <c r="G12" s="56">
        <v>0</v>
      </c>
      <c r="H12" s="52" t="s">
        <v>84</v>
      </c>
      <c r="I12" s="50" t="s">
        <v>84</v>
      </c>
      <c r="J12" s="50" t="s">
        <v>84</v>
      </c>
      <c r="K12" s="57">
        <v>0</v>
      </c>
      <c r="L12" s="57">
        <v>0</v>
      </c>
      <c r="M12" s="67" t="s">
        <v>202</v>
      </c>
      <c r="N12" s="68"/>
      <c r="O12" s="69"/>
      <c r="P12" s="69"/>
      <c r="Q12" s="69"/>
      <c r="R12" s="69"/>
      <c r="S12" s="69"/>
    </row>
    <row r="13" spans="2:19" ht="15.75" customHeight="1" x14ac:dyDescent="0.35">
      <c r="B13">
        <v>1</v>
      </c>
      <c r="C13">
        <v>9</v>
      </c>
      <c r="D13" s="50">
        <v>27</v>
      </c>
      <c r="E13" s="50" t="s">
        <v>23</v>
      </c>
      <c r="F13" s="48" t="s">
        <v>79</v>
      </c>
      <c r="G13" s="51">
        <v>2000</v>
      </c>
      <c r="H13" s="52" t="s">
        <v>79</v>
      </c>
      <c r="I13" s="50" t="s">
        <v>79</v>
      </c>
      <c r="J13" s="50" t="s">
        <v>15</v>
      </c>
      <c r="K13" s="53">
        <v>2</v>
      </c>
      <c r="L13" s="53">
        <v>2</v>
      </c>
      <c r="M13" s="10" t="s">
        <v>137</v>
      </c>
      <c r="N13" s="68"/>
      <c r="O13" s="69"/>
      <c r="P13" s="69"/>
      <c r="Q13" s="69"/>
      <c r="R13" s="69"/>
      <c r="S13" s="69"/>
    </row>
    <row r="14" spans="2:19" ht="15.75" customHeight="1" x14ac:dyDescent="0.35">
      <c r="B14">
        <v>1</v>
      </c>
      <c r="C14">
        <v>10</v>
      </c>
      <c r="D14" s="50">
        <v>28</v>
      </c>
      <c r="E14" s="50" t="s">
        <v>25</v>
      </c>
      <c r="F14" s="48" t="s">
        <v>79</v>
      </c>
      <c r="G14" s="51">
        <v>3000</v>
      </c>
      <c r="H14" s="52" t="s">
        <v>15</v>
      </c>
      <c r="I14" s="50">
        <v>1</v>
      </c>
      <c r="J14" s="50" t="s">
        <v>15</v>
      </c>
      <c r="K14" s="53">
        <v>3</v>
      </c>
      <c r="L14" s="53">
        <v>3</v>
      </c>
      <c r="M14" s="10" t="s">
        <v>86</v>
      </c>
      <c r="N14" s="55"/>
    </row>
    <row r="15" spans="2:19" ht="15.75" customHeight="1" x14ac:dyDescent="0.35">
      <c r="B15">
        <v>1</v>
      </c>
      <c r="C15">
        <v>11</v>
      </c>
      <c r="D15" s="50">
        <v>30</v>
      </c>
      <c r="E15" s="50" t="s">
        <v>27</v>
      </c>
      <c r="F15" s="48" t="s">
        <v>203</v>
      </c>
      <c r="G15" s="51">
        <v>1000</v>
      </c>
      <c r="H15" s="52" t="s">
        <v>15</v>
      </c>
      <c r="I15" s="50" t="s">
        <v>15</v>
      </c>
      <c r="J15" s="50" t="s">
        <v>15</v>
      </c>
      <c r="K15" s="53">
        <v>1</v>
      </c>
      <c r="L15" s="53">
        <v>1</v>
      </c>
      <c r="M15" s="10" t="s">
        <v>28</v>
      </c>
      <c r="N15" s="55"/>
    </row>
    <row r="16" spans="2:19" ht="15.75" customHeight="1" x14ac:dyDescent="0.35">
      <c r="B16">
        <v>1</v>
      </c>
      <c r="C16">
        <v>12</v>
      </c>
      <c r="D16" s="50">
        <v>34</v>
      </c>
      <c r="E16" s="50" t="s">
        <v>204</v>
      </c>
      <c r="F16" s="70" t="s">
        <v>9</v>
      </c>
      <c r="G16" s="51">
        <v>3000</v>
      </c>
      <c r="H16" s="52" t="s">
        <v>15</v>
      </c>
      <c r="I16" s="50" t="s">
        <v>15</v>
      </c>
      <c r="J16" s="50" t="s">
        <v>15</v>
      </c>
      <c r="K16" s="53">
        <v>3</v>
      </c>
      <c r="L16" s="53">
        <v>3</v>
      </c>
      <c r="M16" s="10" t="s">
        <v>139</v>
      </c>
      <c r="N16" s="55"/>
    </row>
    <row r="17" spans="2:18" ht="15.75" customHeight="1" x14ac:dyDescent="0.35">
      <c r="B17">
        <v>1</v>
      </c>
      <c r="C17">
        <v>13</v>
      </c>
      <c r="D17" s="50">
        <v>37</v>
      </c>
      <c r="E17" s="50" t="s">
        <v>29</v>
      </c>
      <c r="F17" s="65" t="s">
        <v>9</v>
      </c>
      <c r="G17" s="56">
        <v>2000</v>
      </c>
      <c r="H17" s="52" t="s">
        <v>15</v>
      </c>
      <c r="I17" s="50" t="s">
        <v>15</v>
      </c>
      <c r="J17" s="50" t="s">
        <v>15</v>
      </c>
      <c r="K17" s="57">
        <v>2</v>
      </c>
      <c r="L17" s="57">
        <v>2</v>
      </c>
      <c r="M17" s="10" t="s">
        <v>30</v>
      </c>
      <c r="N17" s="55"/>
    </row>
    <row r="18" spans="2:18" ht="15.75" customHeight="1" x14ac:dyDescent="0.35">
      <c r="C18">
        <v>14</v>
      </c>
      <c r="D18" s="54">
        <v>39</v>
      </c>
      <c r="E18" s="50" t="s">
        <v>140</v>
      </c>
      <c r="F18" s="48" t="s">
        <v>79</v>
      </c>
      <c r="G18" s="56">
        <v>0</v>
      </c>
      <c r="H18" s="52" t="s">
        <v>84</v>
      </c>
      <c r="I18" s="50" t="s">
        <v>89</v>
      </c>
      <c r="J18" s="50" t="s">
        <v>15</v>
      </c>
      <c r="K18" s="57">
        <v>1</v>
      </c>
      <c r="L18" s="57">
        <v>1</v>
      </c>
      <c r="M18" s="46" t="s">
        <v>141</v>
      </c>
      <c r="N18" s="55"/>
    </row>
    <row r="19" spans="2:18" ht="15.75" customHeight="1" x14ac:dyDescent="0.35">
      <c r="B19">
        <v>1</v>
      </c>
      <c r="C19">
        <v>15</v>
      </c>
      <c r="D19" s="10">
        <v>41</v>
      </c>
      <c r="E19" s="50" t="s">
        <v>205</v>
      </c>
      <c r="F19" s="45" t="s">
        <v>9</v>
      </c>
      <c r="G19" s="56">
        <v>2000</v>
      </c>
      <c r="H19" s="52" t="s">
        <v>206</v>
      </c>
      <c r="I19" s="50" t="s">
        <v>79</v>
      </c>
      <c r="J19" s="50"/>
      <c r="K19" s="57">
        <v>2</v>
      </c>
      <c r="L19" s="57">
        <v>2</v>
      </c>
      <c r="M19" s="61" t="s">
        <v>207</v>
      </c>
      <c r="N19" s="55"/>
    </row>
    <row r="20" spans="2:18" ht="15.75" customHeight="1" x14ac:dyDescent="0.35">
      <c r="C20">
        <v>16</v>
      </c>
      <c r="D20" s="54">
        <v>49</v>
      </c>
      <c r="E20" s="50" t="s">
        <v>142</v>
      </c>
      <c r="F20" s="48" t="s">
        <v>79</v>
      </c>
      <c r="G20" s="56">
        <v>0</v>
      </c>
      <c r="H20" s="52" t="s">
        <v>84</v>
      </c>
      <c r="I20" s="50" t="s">
        <v>79</v>
      </c>
      <c r="J20" s="50" t="s">
        <v>15</v>
      </c>
      <c r="K20" s="57">
        <v>0</v>
      </c>
      <c r="L20" s="57">
        <v>0</v>
      </c>
      <c r="M20" s="46" t="s">
        <v>143</v>
      </c>
      <c r="N20" s="55" t="s">
        <v>144</v>
      </c>
    </row>
    <row r="21" spans="2:18" ht="15.75" customHeight="1" x14ac:dyDescent="0.35">
      <c r="B21">
        <v>1</v>
      </c>
      <c r="C21">
        <v>17</v>
      </c>
      <c r="D21" s="50">
        <v>52</v>
      </c>
      <c r="E21" s="50" t="s">
        <v>145</v>
      </c>
      <c r="F21" s="48" t="s">
        <v>79</v>
      </c>
      <c r="G21" s="51">
        <v>1000</v>
      </c>
      <c r="H21" s="52" t="s">
        <v>15</v>
      </c>
      <c r="I21" s="50" t="s">
        <v>15</v>
      </c>
      <c r="J21" s="50" t="s">
        <v>15</v>
      </c>
      <c r="K21" s="53">
        <v>1</v>
      </c>
      <c r="L21" s="53">
        <v>1</v>
      </c>
      <c r="M21" s="10" t="s">
        <v>146</v>
      </c>
      <c r="N21" s="55" t="s">
        <v>147</v>
      </c>
    </row>
    <row r="22" spans="2:18" ht="15.75" customHeight="1" x14ac:dyDescent="0.35">
      <c r="C22">
        <v>18</v>
      </c>
      <c r="D22" s="54">
        <v>64</v>
      </c>
      <c r="E22" s="50" t="s">
        <v>148</v>
      </c>
      <c r="F22" s="42" t="s">
        <v>121</v>
      </c>
      <c r="G22" s="51">
        <v>0</v>
      </c>
      <c r="H22" s="52" t="s">
        <v>84</v>
      </c>
      <c r="I22" s="50" t="s">
        <v>89</v>
      </c>
      <c r="J22" s="50" t="s">
        <v>15</v>
      </c>
      <c r="K22" s="53">
        <v>1</v>
      </c>
      <c r="L22" s="53">
        <v>1</v>
      </c>
      <c r="M22" s="46" t="s">
        <v>149</v>
      </c>
      <c r="N22" s="55"/>
    </row>
    <row r="23" spans="2:18" ht="15.75" customHeight="1" x14ac:dyDescent="0.35">
      <c r="C23">
        <v>19</v>
      </c>
      <c r="D23" s="54">
        <v>67</v>
      </c>
      <c r="E23" s="50" t="s">
        <v>150</v>
      </c>
      <c r="F23" s="48" t="s">
        <v>84</v>
      </c>
      <c r="G23" s="51">
        <v>0</v>
      </c>
      <c r="H23" s="52" t="s">
        <v>84</v>
      </c>
      <c r="I23" s="50" t="s">
        <v>84</v>
      </c>
      <c r="J23" s="50" t="s">
        <v>84</v>
      </c>
      <c r="K23" s="53">
        <v>0</v>
      </c>
      <c r="L23" s="53">
        <v>0</v>
      </c>
      <c r="M23" s="61"/>
      <c r="N23" s="55"/>
    </row>
    <row r="24" spans="2:18" s="60" customFormat="1" ht="15.75" customHeight="1" x14ac:dyDescent="0.35">
      <c r="C24">
        <v>20</v>
      </c>
      <c r="D24" s="54">
        <v>68</v>
      </c>
      <c r="E24" s="50" t="s">
        <v>152</v>
      </c>
      <c r="F24" s="48" t="s">
        <v>79</v>
      </c>
      <c r="G24" s="51">
        <v>0</v>
      </c>
      <c r="H24" s="11" t="s">
        <v>84</v>
      </c>
      <c r="I24" s="10" t="s">
        <v>15</v>
      </c>
      <c r="J24" s="10" t="s">
        <v>15</v>
      </c>
      <c r="K24" s="53">
        <v>1</v>
      </c>
      <c r="L24" s="53">
        <v>1</v>
      </c>
      <c r="M24" s="46" t="s">
        <v>153</v>
      </c>
      <c r="N24" s="61"/>
    </row>
    <row r="25" spans="2:18" ht="15.75" customHeight="1" x14ac:dyDescent="0.35">
      <c r="B25">
        <v>1</v>
      </c>
      <c r="C25">
        <v>21</v>
      </c>
      <c r="D25" s="41">
        <v>72</v>
      </c>
      <c r="E25" s="41" t="s">
        <v>35</v>
      </c>
      <c r="F25" s="48" t="s">
        <v>79</v>
      </c>
      <c r="G25" s="43">
        <v>2000</v>
      </c>
      <c r="H25" s="44" t="s">
        <v>15</v>
      </c>
      <c r="I25" s="41" t="s">
        <v>15</v>
      </c>
      <c r="J25" s="41" t="s">
        <v>15</v>
      </c>
      <c r="K25" s="45">
        <v>2</v>
      </c>
      <c r="L25" s="45">
        <v>2</v>
      </c>
      <c r="M25" s="49" t="s">
        <v>154</v>
      </c>
      <c r="N25" s="55" t="s">
        <v>155</v>
      </c>
    </row>
    <row r="26" spans="2:18" ht="15.75" customHeight="1" x14ac:dyDescent="0.35">
      <c r="B26">
        <v>1</v>
      </c>
      <c r="C26">
        <v>22</v>
      </c>
      <c r="D26" s="50">
        <v>73</v>
      </c>
      <c r="E26" s="50" t="s">
        <v>93</v>
      </c>
      <c r="F26" s="70" t="s">
        <v>9</v>
      </c>
      <c r="G26" s="51">
        <v>1000</v>
      </c>
      <c r="H26" s="52" t="s">
        <v>15</v>
      </c>
      <c r="I26" s="50" t="s">
        <v>15</v>
      </c>
      <c r="J26" s="50" t="s">
        <v>15</v>
      </c>
      <c r="K26" s="53">
        <v>1</v>
      </c>
      <c r="L26" s="53">
        <v>1</v>
      </c>
      <c r="M26" s="10" t="s">
        <v>156</v>
      </c>
      <c r="N26" s="173"/>
      <c r="O26" s="173"/>
      <c r="P26" s="173"/>
      <c r="Q26" s="173"/>
      <c r="R26" s="173"/>
    </row>
    <row r="27" spans="2:18" ht="15.75" customHeight="1" x14ac:dyDescent="0.35">
      <c r="B27">
        <v>1</v>
      </c>
      <c r="C27">
        <v>23</v>
      </c>
      <c r="D27" s="50">
        <v>79</v>
      </c>
      <c r="E27" s="50" t="s">
        <v>40</v>
      </c>
      <c r="F27" s="48" t="s">
        <v>79</v>
      </c>
      <c r="G27" s="51">
        <v>4000</v>
      </c>
      <c r="H27" s="52" t="s">
        <v>15</v>
      </c>
      <c r="I27" s="50" t="s">
        <v>15</v>
      </c>
      <c r="J27" s="41" t="s">
        <v>123</v>
      </c>
      <c r="K27" s="11">
        <v>2</v>
      </c>
      <c r="L27" s="11">
        <v>2</v>
      </c>
      <c r="M27" s="10" t="s">
        <v>208</v>
      </c>
      <c r="N27" s="35" t="s">
        <v>209</v>
      </c>
    </row>
    <row r="28" spans="2:18" ht="15.75" customHeight="1" x14ac:dyDescent="0.35">
      <c r="B28">
        <v>1</v>
      </c>
      <c r="C28">
        <v>24</v>
      </c>
      <c r="D28" s="50">
        <v>80</v>
      </c>
      <c r="E28" s="50" t="s">
        <v>160</v>
      </c>
      <c r="F28" s="24" t="s">
        <v>9</v>
      </c>
      <c r="G28" s="51">
        <v>2000</v>
      </c>
      <c r="H28" s="52" t="s">
        <v>15</v>
      </c>
      <c r="I28" s="50" t="s">
        <v>79</v>
      </c>
      <c r="J28" s="50" t="s">
        <v>15</v>
      </c>
      <c r="K28" s="11">
        <v>1</v>
      </c>
      <c r="L28" s="11">
        <v>1</v>
      </c>
      <c r="M28" s="10" t="s">
        <v>210</v>
      </c>
      <c r="N28" s="173" t="s">
        <v>211</v>
      </c>
      <c r="O28" s="173"/>
      <c r="P28" s="173"/>
      <c r="Q28" s="173"/>
      <c r="R28" s="173"/>
    </row>
    <row r="29" spans="2:18" ht="15.75" customHeight="1" x14ac:dyDescent="0.35">
      <c r="C29">
        <v>25</v>
      </c>
      <c r="D29" s="54">
        <v>83</v>
      </c>
      <c r="E29" s="50" t="s">
        <v>163</v>
      </c>
      <c r="F29" s="42" t="s">
        <v>121</v>
      </c>
      <c r="G29" s="51">
        <v>0</v>
      </c>
      <c r="H29" s="52" t="s">
        <v>15</v>
      </c>
      <c r="I29" s="50" t="s">
        <v>15</v>
      </c>
      <c r="J29" s="50" t="s">
        <v>15</v>
      </c>
      <c r="K29" s="11">
        <v>1</v>
      </c>
      <c r="L29" s="11">
        <v>1</v>
      </c>
      <c r="M29" s="46" t="s">
        <v>164</v>
      </c>
      <c r="N29" s="35"/>
    </row>
    <row r="30" spans="2:18" ht="15.75" customHeight="1" x14ac:dyDescent="0.35">
      <c r="C30">
        <v>26</v>
      </c>
      <c r="D30" s="54">
        <v>84</v>
      </c>
      <c r="E30" s="50" t="s">
        <v>165</v>
      </c>
      <c r="F30" s="42" t="s">
        <v>121</v>
      </c>
      <c r="G30" s="51"/>
      <c r="H30" s="52" t="s">
        <v>84</v>
      </c>
      <c r="I30" s="50" t="s">
        <v>84</v>
      </c>
      <c r="J30" s="50" t="s">
        <v>84</v>
      </c>
      <c r="K30" s="11">
        <v>2</v>
      </c>
      <c r="L30" s="11">
        <v>2</v>
      </c>
      <c r="M30" s="46" t="s">
        <v>166</v>
      </c>
      <c r="N30" s="35"/>
    </row>
    <row r="31" spans="2:18" ht="15.75" customHeight="1" x14ac:dyDescent="0.35">
      <c r="C31">
        <v>27</v>
      </c>
      <c r="D31" s="54">
        <v>85</v>
      </c>
      <c r="E31" s="50" t="s">
        <v>167</v>
      </c>
      <c r="F31" s="71" t="s">
        <v>121</v>
      </c>
      <c r="G31" s="51"/>
      <c r="H31" s="52" t="s">
        <v>84</v>
      </c>
      <c r="I31" s="50" t="s">
        <v>84</v>
      </c>
      <c r="J31" s="50" t="s">
        <v>84</v>
      </c>
      <c r="K31" s="11">
        <v>1</v>
      </c>
      <c r="L31" s="11">
        <v>1</v>
      </c>
      <c r="M31" s="46" t="s">
        <v>166</v>
      </c>
      <c r="N31" s="35"/>
    </row>
    <row r="32" spans="2:18" ht="15.75" customHeight="1" x14ac:dyDescent="0.35">
      <c r="B32">
        <v>1</v>
      </c>
      <c r="C32">
        <v>28</v>
      </c>
      <c r="D32" s="50">
        <v>86</v>
      </c>
      <c r="E32" s="50" t="s">
        <v>42</v>
      </c>
      <c r="F32" s="70" t="s">
        <v>9</v>
      </c>
      <c r="G32" s="51">
        <v>2000</v>
      </c>
      <c r="H32" s="52" t="s">
        <v>15</v>
      </c>
      <c r="I32" s="50" t="s">
        <v>15</v>
      </c>
      <c r="J32" s="50" t="s">
        <v>15</v>
      </c>
      <c r="K32" s="11">
        <v>2</v>
      </c>
      <c r="L32" s="11">
        <v>2</v>
      </c>
      <c r="M32" s="10" t="s">
        <v>168</v>
      </c>
    </row>
    <row r="33" spans="2:15" ht="15.75" customHeight="1" x14ac:dyDescent="0.35">
      <c r="C33">
        <v>29</v>
      </c>
      <c r="D33" s="54">
        <v>88</v>
      </c>
      <c r="E33" s="50" t="s">
        <v>169</v>
      </c>
      <c r="F33" s="42" t="s">
        <v>121</v>
      </c>
      <c r="G33" s="51">
        <v>0</v>
      </c>
      <c r="H33" s="52" t="s">
        <v>15</v>
      </c>
      <c r="I33" s="50" t="s">
        <v>170</v>
      </c>
      <c r="J33" s="50" t="s">
        <v>15</v>
      </c>
      <c r="K33" s="11">
        <v>1</v>
      </c>
      <c r="L33" s="11">
        <v>1</v>
      </c>
      <c r="M33" s="46" t="s">
        <v>171</v>
      </c>
    </row>
    <row r="34" spans="2:15" ht="15.75" customHeight="1" x14ac:dyDescent="0.35">
      <c r="B34">
        <v>1</v>
      </c>
      <c r="C34">
        <v>30</v>
      </c>
      <c r="D34" s="50">
        <v>91</v>
      </c>
      <c r="E34" s="50" t="s">
        <v>45</v>
      </c>
      <c r="F34" s="53" t="s">
        <v>9</v>
      </c>
      <c r="G34" s="51">
        <v>2000</v>
      </c>
      <c r="H34" s="52" t="s">
        <v>15</v>
      </c>
      <c r="I34" s="50" t="s">
        <v>15</v>
      </c>
      <c r="J34" s="50" t="s">
        <v>15</v>
      </c>
      <c r="K34" s="11">
        <v>2</v>
      </c>
      <c r="L34" s="11">
        <v>2</v>
      </c>
      <c r="M34" s="10" t="s">
        <v>212</v>
      </c>
    </row>
    <row r="35" spans="2:15" ht="15.75" customHeight="1" x14ac:dyDescent="0.35">
      <c r="B35">
        <v>1</v>
      </c>
      <c r="C35">
        <v>31</v>
      </c>
      <c r="D35" s="50">
        <v>95</v>
      </c>
      <c r="E35" s="50" t="s">
        <v>174</v>
      </c>
      <c r="F35" s="48" t="s">
        <v>79</v>
      </c>
      <c r="G35" s="51">
        <v>1000</v>
      </c>
      <c r="H35" s="52" t="s">
        <v>15</v>
      </c>
      <c r="I35" s="50" t="s">
        <v>15</v>
      </c>
      <c r="J35" s="50" t="s">
        <v>15</v>
      </c>
      <c r="K35" s="11">
        <v>1</v>
      </c>
      <c r="L35" s="11">
        <v>1</v>
      </c>
      <c r="M35" s="10" t="s">
        <v>175</v>
      </c>
      <c r="N35" s="35" t="s">
        <v>176</v>
      </c>
    </row>
    <row r="36" spans="2:15" ht="15.75" customHeight="1" x14ac:dyDescent="0.35">
      <c r="C36">
        <v>32</v>
      </c>
      <c r="D36" s="54">
        <v>97</v>
      </c>
      <c r="E36" s="50" t="s">
        <v>177</v>
      </c>
      <c r="F36" s="42" t="s">
        <v>121</v>
      </c>
      <c r="G36" s="51">
        <v>0</v>
      </c>
      <c r="H36" s="52" t="s">
        <v>84</v>
      </c>
      <c r="I36" s="50" t="s">
        <v>84</v>
      </c>
      <c r="J36" s="50" t="s">
        <v>84</v>
      </c>
      <c r="K36" s="11">
        <v>1</v>
      </c>
      <c r="L36" s="11">
        <v>1</v>
      </c>
      <c r="M36" s="46" t="s">
        <v>166</v>
      </c>
      <c r="N36" s="35"/>
    </row>
    <row r="37" spans="2:15" ht="15.75" customHeight="1" x14ac:dyDescent="0.35">
      <c r="B37">
        <v>1</v>
      </c>
      <c r="C37">
        <v>33</v>
      </c>
      <c r="D37" s="50">
        <v>98</v>
      </c>
      <c r="E37" s="50" t="s">
        <v>47</v>
      </c>
      <c r="F37" s="72" t="s">
        <v>9</v>
      </c>
      <c r="G37" s="51">
        <v>1000</v>
      </c>
      <c r="H37" s="52" t="s">
        <v>15</v>
      </c>
      <c r="I37" s="50" t="s">
        <v>15</v>
      </c>
      <c r="J37" s="50" t="s">
        <v>15</v>
      </c>
      <c r="K37" s="11">
        <v>1</v>
      </c>
      <c r="L37" s="11">
        <v>1</v>
      </c>
      <c r="M37" s="10" t="s">
        <v>213</v>
      </c>
      <c r="N37" s="58"/>
      <c r="O37" s="62"/>
    </row>
    <row r="38" spans="2:15" ht="15.75" customHeight="1" x14ac:dyDescent="0.35">
      <c r="B38">
        <v>1</v>
      </c>
      <c r="C38">
        <v>34</v>
      </c>
      <c r="D38" s="50">
        <v>99</v>
      </c>
      <c r="E38" s="50" t="s">
        <v>49</v>
      </c>
      <c r="F38" s="48" t="s">
        <v>79</v>
      </c>
      <c r="G38" s="51">
        <v>5000</v>
      </c>
      <c r="H38" s="52" t="s">
        <v>15</v>
      </c>
      <c r="I38" s="50" t="s">
        <v>85</v>
      </c>
      <c r="J38" s="50" t="s">
        <v>15</v>
      </c>
      <c r="K38" s="11">
        <v>5</v>
      </c>
      <c r="L38" s="11">
        <v>5</v>
      </c>
      <c r="M38" s="10" t="s">
        <v>179</v>
      </c>
      <c r="N38" s="35" t="s">
        <v>180</v>
      </c>
    </row>
    <row r="39" spans="2:15" ht="15.75" customHeight="1" x14ac:dyDescent="0.35">
      <c r="C39">
        <v>35</v>
      </c>
      <c r="D39" s="54">
        <v>100</v>
      </c>
      <c r="E39" s="50" t="s">
        <v>99</v>
      </c>
      <c r="F39" s="48" t="s">
        <v>79</v>
      </c>
      <c r="G39" s="51">
        <v>0</v>
      </c>
      <c r="H39" s="52" t="s">
        <v>15</v>
      </c>
      <c r="I39" s="50" t="s">
        <v>15</v>
      </c>
      <c r="J39" s="50" t="s">
        <v>15</v>
      </c>
      <c r="K39" s="11">
        <v>1</v>
      </c>
      <c r="L39" s="11">
        <v>1</v>
      </c>
      <c r="M39" s="46" t="s">
        <v>100</v>
      </c>
    </row>
    <row r="40" spans="2:15" ht="15.75" customHeight="1" x14ac:dyDescent="0.35">
      <c r="D40" s="54">
        <v>101</v>
      </c>
      <c r="E40" s="66" t="s">
        <v>52</v>
      </c>
      <c r="F40" s="11" t="s">
        <v>84</v>
      </c>
      <c r="G40" s="51">
        <v>0</v>
      </c>
      <c r="H40" s="52" t="s">
        <v>84</v>
      </c>
      <c r="I40" s="50" t="s">
        <v>84</v>
      </c>
      <c r="J40" s="50" t="s">
        <v>84</v>
      </c>
      <c r="K40" s="11">
        <v>2</v>
      </c>
      <c r="L40" s="11">
        <v>2</v>
      </c>
      <c r="M40" s="10" t="s">
        <v>214</v>
      </c>
    </row>
    <row r="41" spans="2:15" ht="15.75" customHeight="1" x14ac:dyDescent="0.35">
      <c r="B41">
        <v>1</v>
      </c>
      <c r="C41">
        <v>36</v>
      </c>
      <c r="D41" s="50">
        <v>103</v>
      </c>
      <c r="E41" s="50" t="s">
        <v>54</v>
      </c>
      <c r="F41" s="65" t="s">
        <v>9</v>
      </c>
      <c r="G41" s="51">
        <v>5000</v>
      </c>
      <c r="H41" s="52" t="s">
        <v>15</v>
      </c>
      <c r="I41" s="50" t="s">
        <v>15</v>
      </c>
      <c r="J41" s="50" t="s">
        <v>15</v>
      </c>
      <c r="K41" s="11">
        <v>1</v>
      </c>
      <c r="L41" s="11">
        <v>5</v>
      </c>
      <c r="M41" s="10" t="s">
        <v>215</v>
      </c>
      <c r="N41" s="171"/>
      <c r="O41" s="171"/>
    </row>
    <row r="42" spans="2:15" ht="15.75" customHeight="1" x14ac:dyDescent="0.35">
      <c r="B42">
        <v>1</v>
      </c>
      <c r="C42">
        <v>37</v>
      </c>
      <c r="D42" s="50">
        <v>109</v>
      </c>
      <c r="E42" s="50" t="s">
        <v>58</v>
      </c>
      <c r="F42" s="65" t="s">
        <v>9</v>
      </c>
      <c r="G42" s="51">
        <v>1000</v>
      </c>
      <c r="H42" s="52" t="s">
        <v>79</v>
      </c>
      <c r="I42" s="50" t="s">
        <v>15</v>
      </c>
      <c r="J42" s="50"/>
      <c r="K42" s="11">
        <v>1</v>
      </c>
      <c r="L42" s="11">
        <v>1</v>
      </c>
      <c r="M42" s="10" t="s">
        <v>59</v>
      </c>
    </row>
    <row r="43" spans="2:15" ht="15.75" customHeight="1" x14ac:dyDescent="0.35">
      <c r="B43">
        <v>1</v>
      </c>
      <c r="C43">
        <v>38</v>
      </c>
      <c r="D43" s="50">
        <v>120</v>
      </c>
      <c r="E43" s="50" t="s">
        <v>60</v>
      </c>
      <c r="F43" s="65" t="s">
        <v>9</v>
      </c>
      <c r="G43" s="51">
        <v>3000</v>
      </c>
      <c r="H43" s="52" t="s">
        <v>15</v>
      </c>
      <c r="I43" s="50"/>
      <c r="J43" s="50"/>
      <c r="K43" s="11">
        <v>2</v>
      </c>
      <c r="L43" s="11">
        <v>3</v>
      </c>
      <c r="M43" s="10" t="s">
        <v>216</v>
      </c>
      <c r="N43" s="47"/>
    </row>
    <row r="44" spans="2:15" ht="15.75" customHeight="1" x14ac:dyDescent="0.35">
      <c r="B44">
        <v>1</v>
      </c>
      <c r="C44">
        <v>39</v>
      </c>
      <c r="D44" s="50">
        <v>127</v>
      </c>
      <c r="E44" s="50" t="s">
        <v>62</v>
      </c>
      <c r="F44" s="48" t="s">
        <v>9</v>
      </c>
      <c r="G44" s="51">
        <v>3000</v>
      </c>
      <c r="H44" s="52" t="s">
        <v>15</v>
      </c>
      <c r="I44" s="50" t="s">
        <v>15</v>
      </c>
      <c r="J44" s="50" t="s">
        <v>15</v>
      </c>
      <c r="K44" s="11">
        <v>3</v>
      </c>
      <c r="L44" s="11">
        <v>3</v>
      </c>
      <c r="M44" s="10" t="s">
        <v>183</v>
      </c>
      <c r="N44" s="35"/>
    </row>
    <row r="45" spans="2:15" ht="15.75" customHeight="1" x14ac:dyDescent="0.35">
      <c r="C45">
        <v>40</v>
      </c>
      <c r="D45" s="54">
        <v>128</v>
      </c>
      <c r="E45" s="50" t="s">
        <v>184</v>
      </c>
      <c r="F45" s="42" t="s">
        <v>121</v>
      </c>
      <c r="G45" s="51">
        <v>0</v>
      </c>
      <c r="H45" s="52" t="s">
        <v>84</v>
      </c>
      <c r="I45" s="50" t="s">
        <v>15</v>
      </c>
      <c r="J45" s="50" t="s">
        <v>15</v>
      </c>
      <c r="K45" s="11">
        <v>1</v>
      </c>
      <c r="L45" s="11">
        <v>2</v>
      </c>
      <c r="M45" s="46" t="s">
        <v>185</v>
      </c>
      <c r="N45" s="35"/>
    </row>
    <row r="46" spans="2:15" ht="15.75" customHeight="1" x14ac:dyDescent="0.35">
      <c r="B46">
        <v>1</v>
      </c>
      <c r="C46">
        <v>41</v>
      </c>
      <c r="D46" s="50">
        <v>131</v>
      </c>
      <c r="E46" s="50" t="s">
        <v>65</v>
      </c>
      <c r="F46" s="65" t="s">
        <v>9</v>
      </c>
      <c r="G46" s="51">
        <v>2000</v>
      </c>
      <c r="H46" s="52" t="s">
        <v>15</v>
      </c>
      <c r="I46" s="50" t="s">
        <v>15</v>
      </c>
      <c r="J46" s="50" t="s">
        <v>15</v>
      </c>
      <c r="K46" s="11">
        <v>2</v>
      </c>
      <c r="L46" s="11">
        <v>2</v>
      </c>
      <c r="M46" s="10" t="s">
        <v>103</v>
      </c>
      <c r="N46" s="13" t="s">
        <v>84</v>
      </c>
    </row>
    <row r="47" spans="2:15" ht="15.75" customHeight="1" x14ac:dyDescent="0.35">
      <c r="B47">
        <v>1</v>
      </c>
      <c r="C47">
        <v>42</v>
      </c>
      <c r="D47" s="50">
        <v>132</v>
      </c>
      <c r="E47" s="50" t="s">
        <v>104</v>
      </c>
      <c r="F47" s="65" t="s">
        <v>9</v>
      </c>
      <c r="G47" s="51">
        <v>1000</v>
      </c>
      <c r="H47" s="52" t="s">
        <v>15</v>
      </c>
      <c r="I47" s="50" t="s">
        <v>15</v>
      </c>
      <c r="J47" s="50" t="s">
        <v>15</v>
      </c>
      <c r="K47" s="11">
        <v>2</v>
      </c>
      <c r="L47" s="11">
        <v>2</v>
      </c>
      <c r="M47" s="10" t="s">
        <v>217</v>
      </c>
      <c r="N47" s="58" t="s">
        <v>218</v>
      </c>
      <c r="O47" s="58"/>
    </row>
    <row r="48" spans="2:15" ht="15.75" customHeight="1" x14ac:dyDescent="0.35">
      <c r="B48" s="60">
        <v>1</v>
      </c>
      <c r="C48">
        <v>43</v>
      </c>
      <c r="D48" s="50">
        <v>133</v>
      </c>
      <c r="E48" s="50" t="s">
        <v>69</v>
      </c>
      <c r="F48" s="65" t="s">
        <v>9</v>
      </c>
      <c r="G48" s="51">
        <v>2000</v>
      </c>
      <c r="H48" s="52" t="s">
        <v>15</v>
      </c>
      <c r="I48" s="50" t="s">
        <v>15</v>
      </c>
      <c r="J48" s="50" t="s">
        <v>15</v>
      </c>
      <c r="K48" s="11">
        <v>2</v>
      </c>
      <c r="L48" s="11">
        <v>2</v>
      </c>
      <c r="M48" s="10" t="s">
        <v>219</v>
      </c>
      <c r="N48" s="13" t="s">
        <v>84</v>
      </c>
    </row>
    <row r="49" spans="2:13" ht="15.75" customHeight="1" x14ac:dyDescent="0.35">
      <c r="B49">
        <f>SUM(B4:B48)</f>
        <v>28</v>
      </c>
      <c r="D49" t="s">
        <v>220</v>
      </c>
      <c r="G49" s="12">
        <f>SUM(G5:G48)</f>
        <v>67000</v>
      </c>
      <c r="H49" s="36"/>
      <c r="I49" s="12"/>
      <c r="K49" s="13">
        <f>SUM(K4:K48)</f>
        <v>74</v>
      </c>
      <c r="L49" s="13">
        <f>SUM(L4:L48)</f>
        <v>83</v>
      </c>
    </row>
    <row r="50" spans="2:13" ht="12.75" customHeight="1" x14ac:dyDescent="0.35">
      <c r="D50" s="63" t="s">
        <v>190</v>
      </c>
      <c r="E50" s="63"/>
      <c r="F50" s="63"/>
      <c r="G50" s="63"/>
      <c r="H50" s="64"/>
      <c r="I50" s="63"/>
      <c r="J50" s="63"/>
      <c r="K50" s="64"/>
      <c r="L50" s="64"/>
      <c r="M50" s="63"/>
    </row>
    <row r="52" spans="2:13" ht="12.75" customHeight="1" x14ac:dyDescent="0.35">
      <c r="D52" t="s">
        <v>221</v>
      </c>
    </row>
  </sheetData>
  <sheetProtection selectLockedCells="1" selectUnlockedCells="1"/>
  <mergeCells count="5">
    <mergeCell ref="N3:O3"/>
    <mergeCell ref="N7:R7"/>
    <mergeCell ref="N26:R26"/>
    <mergeCell ref="N28:R28"/>
    <mergeCell ref="N41:O41"/>
  </mergeCells>
  <pageMargins left="0.25" right="0.25" top="0.75" bottom="0.75" header="0.3" footer="0.3"/>
  <pageSetup paperSize="9" scale="56" firstPageNumber="0" fitToHeight="0" orientation="landscape" horizontalDpi="300" verticalDpi="300" r:id="rId1"/>
  <headerFooter alignWithMargins="0">
    <oddHeader>&amp;L&amp;10&amp;"Arial"Interní
&amp;"Arial"&amp;06 &amp;C&amp;"Calibri"&amp;10&amp;K000000Internal&amp;1#_x000D_&amp;"Calibri"&amp;11&amp;K000000&amp;"Times New Roman,Běžné"&amp;12&amp;A</oddHeader>
    <oddFooter>&amp;C&amp;"Times New Roman,Běžné"&amp;12Stránka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51"/>
  <sheetViews>
    <sheetView workbookViewId="0">
      <selection sqref="A1:IV65536"/>
    </sheetView>
  </sheetViews>
  <sheetFormatPr defaultRowHeight="12.75" customHeight="1" x14ac:dyDescent="0.35"/>
  <cols>
    <col min="1" max="1" width="2.36328125" customWidth="1"/>
    <col min="2" max="2" width="10.36328125" customWidth="1"/>
    <col min="3" max="3" width="7.6328125" customWidth="1"/>
    <col min="5" max="5" width="13.6328125" customWidth="1"/>
    <col min="6" max="6" width="10.6328125" customWidth="1"/>
    <col min="7" max="7" width="9.54296875" customWidth="1"/>
    <col min="8" max="8" width="9.6328125" style="13" customWidth="1"/>
    <col min="9" max="9" width="8" customWidth="1"/>
    <col min="10" max="10" width="10.6328125" customWidth="1"/>
    <col min="11" max="11" width="9.54296875" style="13" customWidth="1"/>
    <col min="12" max="12" width="10.36328125" style="13" customWidth="1"/>
    <col min="13" max="13" width="66.54296875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222</v>
      </c>
    </row>
    <row r="2" spans="2:19" ht="18.75" customHeight="1" x14ac:dyDescent="0.5">
      <c r="D2" s="14" t="s">
        <v>223</v>
      </c>
    </row>
    <row r="3" spans="2:19" ht="91.5" customHeight="1" x14ac:dyDescent="0.35">
      <c r="B3" s="2" t="s">
        <v>193</v>
      </c>
      <c r="C3" s="3" t="s">
        <v>224</v>
      </c>
      <c r="D3" s="2" t="s">
        <v>116</v>
      </c>
      <c r="E3" s="2" t="s">
        <v>74</v>
      </c>
      <c r="F3" s="3" t="s">
        <v>225</v>
      </c>
      <c r="G3" s="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2" t="s">
        <v>119</v>
      </c>
      <c r="M3" s="3" t="s">
        <v>195</v>
      </c>
      <c r="N3" s="169" t="s">
        <v>78</v>
      </c>
      <c r="O3" s="169"/>
    </row>
    <row r="4" spans="2:19" ht="15.75" customHeight="1" x14ac:dyDescent="0.35">
      <c r="C4">
        <v>1</v>
      </c>
      <c r="D4" s="40">
        <v>3</v>
      </c>
      <c r="E4" s="49" t="s">
        <v>120</v>
      </c>
      <c r="F4" s="11" t="s">
        <v>226</v>
      </c>
      <c r="G4" s="49">
        <v>0</v>
      </c>
      <c r="H4" s="73" t="s">
        <v>84</v>
      </c>
      <c r="I4" s="49" t="s">
        <v>89</v>
      </c>
      <c r="J4" s="49"/>
      <c r="K4" s="45">
        <v>1</v>
      </c>
      <c r="L4" s="45">
        <v>1</v>
      </c>
      <c r="M4" s="46" t="s">
        <v>122</v>
      </c>
      <c r="N4" s="35"/>
      <c r="O4" s="47"/>
    </row>
    <row r="5" spans="2:19" ht="15.75" customHeight="1" x14ac:dyDescent="0.35">
      <c r="B5">
        <v>1</v>
      </c>
      <c r="C5">
        <v>2</v>
      </c>
      <c r="D5" s="41">
        <v>5</v>
      </c>
      <c r="E5" s="49" t="s">
        <v>10</v>
      </c>
      <c r="F5" s="73" t="s">
        <v>11</v>
      </c>
      <c r="G5" s="49">
        <v>3000</v>
      </c>
      <c r="H5" s="73" t="s">
        <v>15</v>
      </c>
      <c r="I5" s="49" t="s">
        <v>15</v>
      </c>
      <c r="J5" s="49" t="s">
        <v>15</v>
      </c>
      <c r="K5" s="45">
        <v>3</v>
      </c>
      <c r="L5" s="45">
        <v>3</v>
      </c>
      <c r="M5" s="49" t="s">
        <v>196</v>
      </c>
      <c r="N5" s="35"/>
      <c r="O5" s="47"/>
    </row>
    <row r="6" spans="2:19" ht="15.75" customHeight="1" x14ac:dyDescent="0.35">
      <c r="C6">
        <v>3</v>
      </c>
      <c r="D6" s="54">
        <v>7</v>
      </c>
      <c r="E6" s="49" t="s">
        <v>227</v>
      </c>
      <c r="F6" s="73" t="s">
        <v>226</v>
      </c>
      <c r="G6" s="49">
        <v>0</v>
      </c>
      <c r="H6" s="73" t="s">
        <v>84</v>
      </c>
      <c r="I6" s="49" t="s">
        <v>84</v>
      </c>
      <c r="J6" s="49" t="s">
        <v>15</v>
      </c>
      <c r="K6" s="45">
        <v>2</v>
      </c>
      <c r="L6" s="45">
        <v>2</v>
      </c>
      <c r="M6" s="49" t="s">
        <v>228</v>
      </c>
      <c r="N6" s="35"/>
      <c r="O6" s="47"/>
    </row>
    <row r="7" spans="2:19" ht="15.75" customHeight="1" x14ac:dyDescent="0.35">
      <c r="B7">
        <v>1</v>
      </c>
      <c r="C7">
        <v>4</v>
      </c>
      <c r="D7" s="41">
        <v>8</v>
      </c>
      <c r="E7" s="84" t="s">
        <v>198</v>
      </c>
      <c r="F7" s="45" t="s">
        <v>9</v>
      </c>
      <c r="G7" s="74">
        <v>3000</v>
      </c>
      <c r="H7" s="45" t="s">
        <v>15</v>
      </c>
      <c r="I7" s="74" t="s">
        <v>15</v>
      </c>
      <c r="J7" s="74" t="s">
        <v>15</v>
      </c>
      <c r="K7" s="45">
        <v>3</v>
      </c>
      <c r="L7" s="45">
        <v>3</v>
      </c>
      <c r="M7" s="84" t="s">
        <v>229</v>
      </c>
      <c r="N7" s="35"/>
      <c r="O7" s="47"/>
    </row>
    <row r="8" spans="2:19" ht="15.75" customHeight="1" x14ac:dyDescent="0.35">
      <c r="B8">
        <v>1</v>
      </c>
      <c r="C8">
        <v>5</v>
      </c>
      <c r="D8" s="50">
        <v>11</v>
      </c>
      <c r="E8" s="10" t="s">
        <v>14</v>
      </c>
      <c r="F8" s="11" t="s">
        <v>11</v>
      </c>
      <c r="G8" s="10">
        <v>2000</v>
      </c>
      <c r="H8" s="11" t="s">
        <v>15</v>
      </c>
      <c r="I8" s="10" t="s">
        <v>79</v>
      </c>
      <c r="J8" s="10" t="s">
        <v>15</v>
      </c>
      <c r="K8" s="53">
        <v>2</v>
      </c>
      <c r="L8" s="53">
        <v>2</v>
      </c>
      <c r="M8" s="10" t="s">
        <v>16</v>
      </c>
      <c r="N8" s="172" t="s">
        <v>126</v>
      </c>
      <c r="O8" s="172"/>
      <c r="P8" s="172"/>
      <c r="Q8" s="172"/>
      <c r="R8" s="172"/>
    </row>
    <row r="9" spans="2:19" ht="15.75" customHeight="1" x14ac:dyDescent="0.35">
      <c r="C9">
        <v>6</v>
      </c>
      <c r="D9" s="54">
        <v>12</v>
      </c>
      <c r="E9" s="10" t="s">
        <v>127</v>
      </c>
      <c r="F9" s="11" t="s">
        <v>226</v>
      </c>
      <c r="G9" s="10">
        <v>0</v>
      </c>
      <c r="H9" s="11" t="s">
        <v>84</v>
      </c>
      <c r="I9" s="10" t="s">
        <v>84</v>
      </c>
      <c r="J9" s="10" t="s">
        <v>84</v>
      </c>
      <c r="K9" s="53">
        <v>1</v>
      </c>
      <c r="L9" s="53">
        <v>1</v>
      </c>
      <c r="M9" s="46" t="s">
        <v>230</v>
      </c>
      <c r="N9" s="55"/>
    </row>
    <row r="10" spans="2:19" ht="15.75" customHeight="1" x14ac:dyDescent="0.35">
      <c r="C10">
        <v>7</v>
      </c>
      <c r="D10" s="54">
        <v>13</v>
      </c>
      <c r="E10" s="10" t="s">
        <v>129</v>
      </c>
      <c r="F10" s="11" t="s">
        <v>226</v>
      </c>
      <c r="G10" s="10">
        <v>0</v>
      </c>
      <c r="H10" s="11" t="s">
        <v>84</v>
      </c>
      <c r="I10" s="10" t="s">
        <v>84</v>
      </c>
      <c r="J10" s="10" t="s">
        <v>84</v>
      </c>
      <c r="K10" s="53">
        <v>2</v>
      </c>
      <c r="L10" s="53">
        <v>2</v>
      </c>
      <c r="M10" s="46" t="s">
        <v>130</v>
      </c>
      <c r="N10" s="55"/>
    </row>
    <row r="11" spans="2:19" ht="15.75" customHeight="1" x14ac:dyDescent="0.35">
      <c r="B11">
        <v>1</v>
      </c>
      <c r="C11">
        <v>8</v>
      </c>
      <c r="D11" s="50">
        <v>14</v>
      </c>
      <c r="E11" s="10" t="s">
        <v>17</v>
      </c>
      <c r="F11" s="75" t="s">
        <v>9</v>
      </c>
      <c r="G11" s="10">
        <v>3000</v>
      </c>
      <c r="H11" s="11" t="s">
        <v>15</v>
      </c>
      <c r="I11" s="10" t="s">
        <v>15</v>
      </c>
      <c r="J11" s="10" t="s">
        <v>15</v>
      </c>
      <c r="K11" s="53">
        <v>3</v>
      </c>
      <c r="L11" s="53">
        <v>3</v>
      </c>
      <c r="M11" s="10" t="s">
        <v>18</v>
      </c>
      <c r="N11" s="55"/>
    </row>
    <row r="12" spans="2:19" ht="15.75" customHeight="1" x14ac:dyDescent="0.35">
      <c r="B12">
        <v>1</v>
      </c>
      <c r="C12">
        <v>9</v>
      </c>
      <c r="D12" s="50">
        <v>20</v>
      </c>
      <c r="E12" s="85" t="s">
        <v>131</v>
      </c>
      <c r="F12" s="77" t="s">
        <v>9</v>
      </c>
      <c r="G12" s="78">
        <v>2000</v>
      </c>
      <c r="H12" s="53" t="s">
        <v>15</v>
      </c>
      <c r="I12" s="76" t="s">
        <v>85</v>
      </c>
      <c r="J12" s="76" t="s">
        <v>15</v>
      </c>
      <c r="K12" s="57">
        <v>2</v>
      </c>
      <c r="L12" s="57">
        <v>2</v>
      </c>
      <c r="M12" s="85" t="s">
        <v>231</v>
      </c>
      <c r="N12" t="s">
        <v>201</v>
      </c>
      <c r="S12" t="s">
        <v>135</v>
      </c>
    </row>
    <row r="13" spans="2:19" ht="15.75" customHeight="1" x14ac:dyDescent="0.35">
      <c r="C13" t="s">
        <v>84</v>
      </c>
      <c r="D13" s="50">
        <v>23</v>
      </c>
      <c r="E13" s="67" t="s">
        <v>21</v>
      </c>
      <c r="F13" s="11" t="s">
        <v>226</v>
      </c>
      <c r="G13" s="79">
        <v>0</v>
      </c>
      <c r="H13" s="11" t="s">
        <v>84</v>
      </c>
      <c r="I13" s="10" t="s">
        <v>84</v>
      </c>
      <c r="J13" s="10" t="s">
        <v>84</v>
      </c>
      <c r="K13" s="57">
        <v>0</v>
      </c>
      <c r="L13" s="57">
        <v>0</v>
      </c>
      <c r="M13" s="67" t="s">
        <v>232</v>
      </c>
      <c r="N13" s="68"/>
      <c r="O13" s="69"/>
      <c r="P13" s="69"/>
      <c r="Q13" s="69"/>
      <c r="R13" s="69"/>
      <c r="S13" s="69"/>
    </row>
    <row r="14" spans="2:19" ht="15.75" customHeight="1" x14ac:dyDescent="0.35">
      <c r="B14">
        <v>1</v>
      </c>
      <c r="C14">
        <v>11</v>
      </c>
      <c r="D14" s="50">
        <v>27</v>
      </c>
      <c r="E14" s="10" t="s">
        <v>23</v>
      </c>
      <c r="F14" s="45" t="s">
        <v>9</v>
      </c>
      <c r="G14" s="76">
        <v>2000</v>
      </c>
      <c r="H14" s="53" t="s">
        <v>15</v>
      </c>
      <c r="I14" s="76" t="s">
        <v>79</v>
      </c>
      <c r="J14" s="76" t="s">
        <v>15</v>
      </c>
      <c r="K14" s="53">
        <v>2</v>
      </c>
      <c r="L14" s="53">
        <v>2</v>
      </c>
      <c r="M14" s="10" t="s">
        <v>233</v>
      </c>
      <c r="N14" s="68"/>
      <c r="O14" s="69"/>
      <c r="P14" s="69"/>
      <c r="Q14" s="69"/>
      <c r="R14" s="69"/>
      <c r="S14" s="69"/>
    </row>
    <row r="15" spans="2:19" ht="15.75" customHeight="1" x14ac:dyDescent="0.35">
      <c r="B15">
        <v>1</v>
      </c>
      <c r="C15">
        <v>12</v>
      </c>
      <c r="D15" s="50">
        <v>28</v>
      </c>
      <c r="E15" s="10" t="s">
        <v>25</v>
      </c>
      <c r="F15" s="77" t="s">
        <v>9</v>
      </c>
      <c r="G15" s="10">
        <v>3000</v>
      </c>
      <c r="H15" s="11" t="s">
        <v>15</v>
      </c>
      <c r="I15" s="10">
        <v>1</v>
      </c>
      <c r="J15" s="10" t="s">
        <v>15</v>
      </c>
      <c r="K15" s="53">
        <v>3</v>
      </c>
      <c r="L15" s="53">
        <v>3</v>
      </c>
      <c r="M15" s="10" t="s">
        <v>86</v>
      </c>
      <c r="N15" s="55"/>
    </row>
    <row r="16" spans="2:19" ht="15.75" customHeight="1" x14ac:dyDescent="0.35">
      <c r="C16" t="s">
        <v>84</v>
      </c>
      <c r="D16" s="50">
        <v>30</v>
      </c>
      <c r="E16" s="67" t="s">
        <v>27</v>
      </c>
      <c r="F16" s="80" t="s">
        <v>226</v>
      </c>
      <c r="G16" s="67">
        <v>0</v>
      </c>
      <c r="H16" s="81" t="s">
        <v>15</v>
      </c>
      <c r="I16" s="67" t="s">
        <v>15</v>
      </c>
      <c r="J16" s="67" t="s">
        <v>15</v>
      </c>
      <c r="K16" s="82">
        <v>0</v>
      </c>
      <c r="L16" s="82">
        <v>1</v>
      </c>
      <c r="M16" s="67" t="s">
        <v>234</v>
      </c>
      <c r="N16" s="55"/>
    </row>
    <row r="17" spans="2:18" ht="15.75" customHeight="1" x14ac:dyDescent="0.35">
      <c r="B17">
        <v>1</v>
      </c>
      <c r="C17">
        <v>14</v>
      </c>
      <c r="D17" s="50">
        <v>34</v>
      </c>
      <c r="E17" s="10" t="s">
        <v>204</v>
      </c>
      <c r="F17" s="73" t="s">
        <v>226</v>
      </c>
      <c r="G17" s="10">
        <v>3000</v>
      </c>
      <c r="H17" s="11" t="s">
        <v>15</v>
      </c>
      <c r="I17" s="10" t="s">
        <v>15</v>
      </c>
      <c r="J17" s="10" t="s">
        <v>15</v>
      </c>
      <c r="K17" s="53">
        <v>0</v>
      </c>
      <c r="L17" s="53">
        <v>3</v>
      </c>
      <c r="M17" s="10" t="s">
        <v>235</v>
      </c>
      <c r="N17" s="55"/>
    </row>
    <row r="18" spans="2:18" ht="15.75" customHeight="1" x14ac:dyDescent="0.35">
      <c r="B18">
        <v>1</v>
      </c>
      <c r="C18">
        <v>15</v>
      </c>
      <c r="D18" s="50">
        <v>37</v>
      </c>
      <c r="E18" s="10" t="s">
        <v>29</v>
      </c>
      <c r="F18" s="77" t="s">
        <v>9</v>
      </c>
      <c r="G18" s="79">
        <v>2000</v>
      </c>
      <c r="H18" s="11" t="s">
        <v>15</v>
      </c>
      <c r="I18" s="10" t="s">
        <v>15</v>
      </c>
      <c r="J18" s="10" t="s">
        <v>15</v>
      </c>
      <c r="K18" s="57">
        <v>2</v>
      </c>
      <c r="L18" s="57">
        <v>2</v>
      </c>
      <c r="M18" s="10" t="s">
        <v>236</v>
      </c>
      <c r="N18" s="55"/>
    </row>
    <row r="19" spans="2:18" ht="15.75" customHeight="1" x14ac:dyDescent="0.35">
      <c r="C19">
        <v>16</v>
      </c>
      <c r="D19" s="54">
        <v>39</v>
      </c>
      <c r="E19" s="10" t="s">
        <v>140</v>
      </c>
      <c r="F19" s="11" t="s">
        <v>226</v>
      </c>
      <c r="G19" s="79">
        <v>0</v>
      </c>
      <c r="H19" s="11" t="s">
        <v>84</v>
      </c>
      <c r="I19" s="10" t="s">
        <v>89</v>
      </c>
      <c r="J19" s="10" t="s">
        <v>15</v>
      </c>
      <c r="K19" s="57">
        <v>1</v>
      </c>
      <c r="L19" s="57">
        <v>1</v>
      </c>
      <c r="M19" s="46" t="s">
        <v>237</v>
      </c>
      <c r="N19" s="55"/>
    </row>
    <row r="20" spans="2:18" ht="15.75" customHeight="1" x14ac:dyDescent="0.35">
      <c r="B20">
        <v>1</v>
      </c>
      <c r="C20">
        <v>17</v>
      </c>
      <c r="D20" s="10">
        <v>41</v>
      </c>
      <c r="E20" s="10" t="s">
        <v>205</v>
      </c>
      <c r="F20" s="73" t="s">
        <v>9</v>
      </c>
      <c r="G20" s="79">
        <v>2000</v>
      </c>
      <c r="H20" s="11" t="s">
        <v>206</v>
      </c>
      <c r="I20" s="10" t="s">
        <v>79</v>
      </c>
      <c r="J20" s="10"/>
      <c r="K20" s="57">
        <v>2</v>
      </c>
      <c r="L20" s="57">
        <v>2</v>
      </c>
      <c r="M20" s="61" t="s">
        <v>207</v>
      </c>
      <c r="N20" s="55"/>
    </row>
    <row r="21" spans="2:18" ht="15.75" customHeight="1" x14ac:dyDescent="0.35">
      <c r="C21">
        <v>18</v>
      </c>
      <c r="D21" s="54">
        <v>49</v>
      </c>
      <c r="E21" s="10" t="s">
        <v>142</v>
      </c>
      <c r="F21" s="11" t="s">
        <v>226</v>
      </c>
      <c r="G21" s="79">
        <v>0</v>
      </c>
      <c r="H21" s="11" t="s">
        <v>84</v>
      </c>
      <c r="I21" s="10" t="s">
        <v>79</v>
      </c>
      <c r="J21" s="10" t="s">
        <v>15</v>
      </c>
      <c r="K21" s="57">
        <v>2</v>
      </c>
      <c r="L21" s="57">
        <v>2</v>
      </c>
      <c r="M21" s="46" t="s">
        <v>143</v>
      </c>
      <c r="N21" s="55"/>
    </row>
    <row r="22" spans="2:18" ht="15.75" customHeight="1" x14ac:dyDescent="0.35">
      <c r="D22" s="10">
        <v>50</v>
      </c>
      <c r="E22" s="10" t="s">
        <v>238</v>
      </c>
      <c r="F22" s="73" t="s">
        <v>79</v>
      </c>
      <c r="G22" s="79">
        <v>2000</v>
      </c>
      <c r="H22" s="11" t="s">
        <v>79</v>
      </c>
      <c r="I22" s="10" t="s">
        <v>15</v>
      </c>
      <c r="J22" s="10" t="s">
        <v>11</v>
      </c>
      <c r="K22" s="57">
        <v>0</v>
      </c>
      <c r="L22" s="57">
        <v>2</v>
      </c>
      <c r="M22" s="46" t="s">
        <v>239</v>
      </c>
      <c r="N22" s="55"/>
    </row>
    <row r="23" spans="2:18" ht="15.75" customHeight="1" x14ac:dyDescent="0.35">
      <c r="B23">
        <v>1</v>
      </c>
      <c r="C23">
        <v>19</v>
      </c>
      <c r="D23" s="50">
        <v>52</v>
      </c>
      <c r="E23" s="10" t="s">
        <v>145</v>
      </c>
      <c r="F23" s="77" t="s">
        <v>9</v>
      </c>
      <c r="G23" s="10">
        <v>1000</v>
      </c>
      <c r="H23" s="11" t="s">
        <v>15</v>
      </c>
      <c r="I23" s="10" t="s">
        <v>15</v>
      </c>
      <c r="J23" s="10" t="s">
        <v>15</v>
      </c>
      <c r="K23" s="53">
        <v>1</v>
      </c>
      <c r="L23" s="53">
        <v>1</v>
      </c>
      <c r="M23" s="10" t="s">
        <v>146</v>
      </c>
      <c r="N23" s="55"/>
    </row>
    <row r="24" spans="2:18" ht="15.75" customHeight="1" x14ac:dyDescent="0.35">
      <c r="C24">
        <v>20</v>
      </c>
      <c r="D24" s="54">
        <v>62</v>
      </c>
      <c r="E24" s="10" t="s">
        <v>240</v>
      </c>
      <c r="F24" s="11" t="s">
        <v>226</v>
      </c>
      <c r="G24" s="10">
        <v>0</v>
      </c>
      <c r="H24" s="11"/>
      <c r="I24" s="10"/>
      <c r="J24" s="10"/>
      <c r="K24" s="53">
        <v>1</v>
      </c>
      <c r="L24" s="53">
        <v>1</v>
      </c>
      <c r="M24" s="46" t="s">
        <v>241</v>
      </c>
      <c r="N24" s="55"/>
    </row>
    <row r="25" spans="2:18" s="60" customFormat="1" ht="15.75" customHeight="1" x14ac:dyDescent="0.35">
      <c r="C25">
        <v>21</v>
      </c>
      <c r="D25" s="54">
        <v>68</v>
      </c>
      <c r="E25" s="10" t="s">
        <v>152</v>
      </c>
      <c r="F25" s="11" t="s">
        <v>226</v>
      </c>
      <c r="G25" s="10">
        <v>0</v>
      </c>
      <c r="H25" s="11" t="s">
        <v>84</v>
      </c>
      <c r="I25" s="10" t="s">
        <v>15</v>
      </c>
      <c r="J25" s="10" t="s">
        <v>15</v>
      </c>
      <c r="K25" s="53">
        <v>1</v>
      </c>
      <c r="L25" s="53">
        <v>1</v>
      </c>
      <c r="M25" s="46" t="s">
        <v>153</v>
      </c>
      <c r="N25" s="61"/>
    </row>
    <row r="26" spans="2:18" ht="15.75" customHeight="1" x14ac:dyDescent="0.35">
      <c r="B26">
        <v>1</v>
      </c>
      <c r="C26">
        <v>22</v>
      </c>
      <c r="D26" s="41">
        <v>72</v>
      </c>
      <c r="E26" s="49" t="s">
        <v>35</v>
      </c>
      <c r="F26" s="77" t="s">
        <v>9</v>
      </c>
      <c r="G26" s="49">
        <v>2000</v>
      </c>
      <c r="H26" s="73" t="s">
        <v>15</v>
      </c>
      <c r="I26" s="49" t="s">
        <v>15</v>
      </c>
      <c r="J26" s="49" t="s">
        <v>15</v>
      </c>
      <c r="K26" s="45">
        <v>2</v>
      </c>
      <c r="L26" s="45">
        <v>2</v>
      </c>
      <c r="M26" s="49" t="s">
        <v>242</v>
      </c>
      <c r="N26" s="55" t="s">
        <v>155</v>
      </c>
    </row>
    <row r="27" spans="2:18" ht="15.75" customHeight="1" x14ac:dyDescent="0.35">
      <c r="B27">
        <v>1</v>
      </c>
      <c r="C27">
        <v>23</v>
      </c>
      <c r="D27" s="50">
        <v>73</v>
      </c>
      <c r="E27" s="10" t="s">
        <v>93</v>
      </c>
      <c r="F27" s="77" t="s">
        <v>9</v>
      </c>
      <c r="G27" s="10">
        <v>1000</v>
      </c>
      <c r="H27" s="11" t="s">
        <v>15</v>
      </c>
      <c r="I27" s="10" t="s">
        <v>15</v>
      </c>
      <c r="J27" s="10" t="s">
        <v>15</v>
      </c>
      <c r="K27" s="53">
        <v>1</v>
      </c>
      <c r="L27" s="53">
        <v>1</v>
      </c>
      <c r="M27" s="10" t="s">
        <v>156</v>
      </c>
      <c r="N27" s="173"/>
      <c r="O27" s="173"/>
      <c r="P27" s="173"/>
      <c r="Q27" s="173"/>
      <c r="R27" s="173"/>
    </row>
    <row r="28" spans="2:18" ht="15.75" customHeight="1" x14ac:dyDescent="0.35">
      <c r="B28">
        <v>1</v>
      </c>
      <c r="C28">
        <v>24</v>
      </c>
      <c r="D28" s="50">
        <v>79</v>
      </c>
      <c r="E28" s="10" t="s">
        <v>40</v>
      </c>
      <c r="F28" s="45" t="s">
        <v>79</v>
      </c>
      <c r="G28" s="10">
        <v>1000</v>
      </c>
      <c r="H28" s="11" t="s">
        <v>15</v>
      </c>
      <c r="I28" s="10" t="s">
        <v>15</v>
      </c>
      <c r="J28" s="49" t="s">
        <v>123</v>
      </c>
      <c r="K28" s="11">
        <v>0</v>
      </c>
      <c r="L28" s="11">
        <v>1</v>
      </c>
      <c r="M28" s="10" t="s">
        <v>243</v>
      </c>
      <c r="N28" s="35"/>
    </row>
    <row r="29" spans="2:18" ht="15.75" customHeight="1" x14ac:dyDescent="0.35">
      <c r="B29">
        <v>1</v>
      </c>
      <c r="C29">
        <v>25</v>
      </c>
      <c r="D29" s="50">
        <v>80</v>
      </c>
      <c r="E29" s="10" t="s">
        <v>160</v>
      </c>
      <c r="F29" s="53" t="s">
        <v>9</v>
      </c>
      <c r="G29" s="76">
        <v>1000</v>
      </c>
      <c r="H29" s="53" t="s">
        <v>15</v>
      </c>
      <c r="I29" s="76" t="s">
        <v>79</v>
      </c>
      <c r="J29" s="76" t="s">
        <v>15</v>
      </c>
      <c r="K29" s="53">
        <v>1</v>
      </c>
      <c r="L29" s="53">
        <v>1</v>
      </c>
      <c r="M29" s="10" t="s">
        <v>244</v>
      </c>
      <c r="N29" s="173"/>
      <c r="O29" s="173"/>
      <c r="P29" s="173"/>
      <c r="Q29" s="173"/>
      <c r="R29" s="173"/>
    </row>
    <row r="30" spans="2:18" ht="15.75" customHeight="1" x14ac:dyDescent="0.35">
      <c r="C30">
        <v>26</v>
      </c>
      <c r="D30" s="54">
        <v>83</v>
      </c>
      <c r="E30" s="10" t="s">
        <v>163</v>
      </c>
      <c r="F30" s="11" t="s">
        <v>226</v>
      </c>
      <c r="G30" s="10">
        <v>0</v>
      </c>
      <c r="H30" s="11" t="s">
        <v>15</v>
      </c>
      <c r="I30" s="10" t="s">
        <v>15</v>
      </c>
      <c r="J30" s="10" t="s">
        <v>15</v>
      </c>
      <c r="K30" s="11">
        <v>1</v>
      </c>
      <c r="L30" s="11">
        <v>1</v>
      </c>
      <c r="M30" s="46" t="s">
        <v>164</v>
      </c>
      <c r="N30" s="35"/>
    </row>
    <row r="31" spans="2:18" ht="15.75" customHeight="1" x14ac:dyDescent="0.35">
      <c r="C31">
        <v>27</v>
      </c>
      <c r="D31" s="54">
        <v>84</v>
      </c>
      <c r="E31" s="10" t="s">
        <v>165</v>
      </c>
      <c r="F31" s="11" t="s">
        <v>226</v>
      </c>
      <c r="G31" s="10"/>
      <c r="H31" s="11" t="s">
        <v>84</v>
      </c>
      <c r="I31" s="10" t="s">
        <v>84</v>
      </c>
      <c r="J31" s="10" t="s">
        <v>84</v>
      </c>
      <c r="K31" s="11">
        <v>2</v>
      </c>
      <c r="L31" s="11">
        <v>2</v>
      </c>
      <c r="M31" s="46" t="s">
        <v>166</v>
      </c>
      <c r="N31" s="35"/>
    </row>
    <row r="32" spans="2:18" ht="15.75" customHeight="1" x14ac:dyDescent="0.35">
      <c r="C32">
        <v>28</v>
      </c>
      <c r="D32" s="54">
        <v>85</v>
      </c>
      <c r="E32" s="10" t="s">
        <v>167</v>
      </c>
      <c r="F32" s="11" t="s">
        <v>226</v>
      </c>
      <c r="G32" s="10"/>
      <c r="H32" s="11" t="s">
        <v>84</v>
      </c>
      <c r="I32" s="10" t="s">
        <v>84</v>
      </c>
      <c r="J32" s="10" t="s">
        <v>84</v>
      </c>
      <c r="K32" s="11">
        <v>1</v>
      </c>
      <c r="L32" s="11">
        <v>1</v>
      </c>
      <c r="M32" s="46" t="s">
        <v>166</v>
      </c>
      <c r="N32" s="35"/>
    </row>
    <row r="33" spans="2:15" ht="15.75" customHeight="1" x14ac:dyDescent="0.35">
      <c r="B33">
        <v>1</v>
      </c>
      <c r="C33">
        <v>29</v>
      </c>
      <c r="D33" s="50">
        <v>86</v>
      </c>
      <c r="E33" s="76" t="s">
        <v>42</v>
      </c>
      <c r="F33" s="45" t="s">
        <v>9</v>
      </c>
      <c r="G33" s="76">
        <v>2000</v>
      </c>
      <c r="H33" s="53" t="s">
        <v>15</v>
      </c>
      <c r="I33" s="76" t="s">
        <v>15</v>
      </c>
      <c r="J33" s="76" t="s">
        <v>15</v>
      </c>
      <c r="K33" s="53">
        <v>2</v>
      </c>
      <c r="L33" s="53">
        <v>2</v>
      </c>
      <c r="M33" s="85" t="s">
        <v>245</v>
      </c>
    </row>
    <row r="34" spans="2:15" ht="15.75" customHeight="1" x14ac:dyDescent="0.35">
      <c r="C34">
        <v>30</v>
      </c>
      <c r="D34" s="54">
        <v>88</v>
      </c>
      <c r="E34" s="10" t="s">
        <v>169</v>
      </c>
      <c r="F34" s="11" t="s">
        <v>226</v>
      </c>
      <c r="G34" s="10">
        <v>0</v>
      </c>
      <c r="H34" s="11" t="s">
        <v>15</v>
      </c>
      <c r="I34" s="10" t="s">
        <v>170</v>
      </c>
      <c r="J34" s="10" t="s">
        <v>15</v>
      </c>
      <c r="K34" s="11">
        <v>1</v>
      </c>
      <c r="L34" s="11">
        <v>1</v>
      </c>
      <c r="M34" s="46" t="s">
        <v>171</v>
      </c>
    </row>
    <row r="35" spans="2:15" ht="15.75" customHeight="1" x14ac:dyDescent="0.35">
      <c r="B35">
        <v>1</v>
      </c>
      <c r="C35">
        <v>31</v>
      </c>
      <c r="D35" s="50">
        <v>91</v>
      </c>
      <c r="E35" s="10" t="s">
        <v>45</v>
      </c>
      <c r="F35" s="53" t="s">
        <v>9</v>
      </c>
      <c r="G35" s="83">
        <v>2000</v>
      </c>
      <c r="H35" s="11" t="s">
        <v>15</v>
      </c>
      <c r="I35" s="10" t="s">
        <v>15</v>
      </c>
      <c r="J35" s="10" t="s">
        <v>15</v>
      </c>
      <c r="K35" s="11">
        <v>2</v>
      </c>
      <c r="L35" s="11">
        <v>2</v>
      </c>
      <c r="M35" s="10" t="s">
        <v>212</v>
      </c>
    </row>
    <row r="36" spans="2:15" ht="15.75" customHeight="1" x14ac:dyDescent="0.35">
      <c r="B36">
        <v>1</v>
      </c>
      <c r="C36">
        <v>32</v>
      </c>
      <c r="D36" s="50">
        <v>95</v>
      </c>
      <c r="E36" s="10" t="s">
        <v>174</v>
      </c>
      <c r="F36" s="73" t="s">
        <v>9</v>
      </c>
      <c r="G36" s="83">
        <v>2000</v>
      </c>
      <c r="H36" s="11" t="s">
        <v>15</v>
      </c>
      <c r="I36" s="10" t="s">
        <v>15</v>
      </c>
      <c r="J36" s="10" t="s">
        <v>15</v>
      </c>
      <c r="K36" s="11">
        <v>2</v>
      </c>
      <c r="L36" s="11">
        <v>2</v>
      </c>
      <c r="M36" s="10" t="s">
        <v>246</v>
      </c>
      <c r="N36" s="35"/>
    </row>
    <row r="37" spans="2:15" ht="15.75" customHeight="1" x14ac:dyDescent="0.35">
      <c r="C37">
        <v>33</v>
      </c>
      <c r="D37" s="54">
        <v>97</v>
      </c>
      <c r="E37" s="10" t="s">
        <v>177</v>
      </c>
      <c r="F37" s="11" t="s">
        <v>226</v>
      </c>
      <c r="G37" s="10">
        <v>0</v>
      </c>
      <c r="H37" s="11" t="s">
        <v>84</v>
      </c>
      <c r="I37" s="10" t="s">
        <v>84</v>
      </c>
      <c r="J37" s="10" t="s">
        <v>84</v>
      </c>
      <c r="K37" s="11">
        <v>1</v>
      </c>
      <c r="L37" s="11">
        <v>1</v>
      </c>
      <c r="M37" s="46" t="s">
        <v>166</v>
      </c>
      <c r="N37" s="35"/>
    </row>
    <row r="38" spans="2:15" ht="15.75" customHeight="1" x14ac:dyDescent="0.35">
      <c r="B38">
        <v>1</v>
      </c>
      <c r="C38">
        <v>34</v>
      </c>
      <c r="D38" s="50">
        <v>98</v>
      </c>
      <c r="E38" s="10" t="s">
        <v>47</v>
      </c>
      <c r="F38" s="72" t="s">
        <v>9</v>
      </c>
      <c r="G38" s="76">
        <v>3000</v>
      </c>
      <c r="H38" s="53" t="s">
        <v>15</v>
      </c>
      <c r="I38" s="76" t="s">
        <v>15</v>
      </c>
      <c r="J38" s="76" t="s">
        <v>15</v>
      </c>
      <c r="K38" s="53">
        <v>2</v>
      </c>
      <c r="L38" s="53">
        <v>3</v>
      </c>
      <c r="M38" s="85" t="s">
        <v>247</v>
      </c>
      <c r="N38" s="35" t="s">
        <v>248</v>
      </c>
    </row>
    <row r="39" spans="2:15" ht="15.75" customHeight="1" x14ac:dyDescent="0.35">
      <c r="C39">
        <v>35</v>
      </c>
      <c r="D39" s="50">
        <v>99</v>
      </c>
      <c r="E39" s="10" t="s">
        <v>249</v>
      </c>
      <c r="F39" s="45" t="s">
        <v>11</v>
      </c>
      <c r="G39" s="10">
        <v>0</v>
      </c>
      <c r="H39" s="11" t="s">
        <v>84</v>
      </c>
      <c r="I39" s="10" t="s">
        <v>84</v>
      </c>
      <c r="J39" s="10" t="s">
        <v>84</v>
      </c>
      <c r="K39" s="53">
        <v>0</v>
      </c>
      <c r="L39" s="53">
        <v>5</v>
      </c>
      <c r="M39" s="10" t="s">
        <v>250</v>
      </c>
      <c r="N39" s="35"/>
    </row>
    <row r="40" spans="2:15" ht="15.75" customHeight="1" x14ac:dyDescent="0.35">
      <c r="C40">
        <v>36</v>
      </c>
      <c r="D40" s="54">
        <v>100</v>
      </c>
      <c r="E40" s="10" t="s">
        <v>99</v>
      </c>
      <c r="F40" s="11" t="s">
        <v>226</v>
      </c>
      <c r="G40" s="10">
        <v>0</v>
      </c>
      <c r="H40" s="11" t="s">
        <v>15</v>
      </c>
      <c r="I40" s="10" t="s">
        <v>15</v>
      </c>
      <c r="J40" s="10" t="s">
        <v>15</v>
      </c>
      <c r="K40" s="11">
        <v>1</v>
      </c>
      <c r="L40" s="11">
        <v>1</v>
      </c>
      <c r="M40" s="46" t="s">
        <v>100</v>
      </c>
    </row>
    <row r="41" spans="2:15" ht="15.75" customHeight="1" x14ac:dyDescent="0.35">
      <c r="C41">
        <v>37</v>
      </c>
      <c r="D41" s="54">
        <v>102</v>
      </c>
      <c r="E41" s="10" t="s">
        <v>251</v>
      </c>
      <c r="F41" s="11" t="s">
        <v>226</v>
      </c>
      <c r="G41" s="10">
        <v>0</v>
      </c>
      <c r="H41" s="11" t="s">
        <v>84</v>
      </c>
      <c r="I41" s="10" t="s">
        <v>84</v>
      </c>
      <c r="J41" s="10" t="s">
        <v>84</v>
      </c>
      <c r="K41" s="11">
        <v>1</v>
      </c>
      <c r="L41" s="11">
        <v>1</v>
      </c>
      <c r="M41" s="46" t="s">
        <v>252</v>
      </c>
    </row>
    <row r="42" spans="2:15" ht="15.75" customHeight="1" x14ac:dyDescent="0.35">
      <c r="B42">
        <v>1</v>
      </c>
      <c r="C42">
        <v>38</v>
      </c>
      <c r="D42" s="50">
        <v>103</v>
      </c>
      <c r="E42" s="10" t="s">
        <v>54</v>
      </c>
      <c r="F42" s="77" t="s">
        <v>9</v>
      </c>
      <c r="G42" s="76">
        <v>2000</v>
      </c>
      <c r="H42" s="53" t="s">
        <v>15</v>
      </c>
      <c r="I42" s="76" t="s">
        <v>15</v>
      </c>
      <c r="J42" s="76" t="s">
        <v>15</v>
      </c>
      <c r="K42" s="53">
        <v>2</v>
      </c>
      <c r="L42" s="53">
        <v>2</v>
      </c>
      <c r="M42" s="85" t="s">
        <v>253</v>
      </c>
      <c r="N42" s="171"/>
      <c r="O42" s="171"/>
    </row>
    <row r="43" spans="2:15" ht="15.75" customHeight="1" x14ac:dyDescent="0.35">
      <c r="B43">
        <v>1</v>
      </c>
      <c r="C43">
        <v>39</v>
      </c>
      <c r="D43" s="50">
        <v>109</v>
      </c>
      <c r="E43" s="10" t="s">
        <v>58</v>
      </c>
      <c r="F43" s="77" t="s">
        <v>9</v>
      </c>
      <c r="G43" s="83">
        <v>1000</v>
      </c>
      <c r="H43" s="11" t="s">
        <v>79</v>
      </c>
      <c r="I43" s="10" t="s">
        <v>15</v>
      </c>
      <c r="J43" s="10"/>
      <c r="K43" s="11">
        <v>1</v>
      </c>
      <c r="L43" s="11">
        <v>1</v>
      </c>
      <c r="M43" s="10" t="s">
        <v>254</v>
      </c>
    </row>
    <row r="44" spans="2:15" ht="15.75" customHeight="1" x14ac:dyDescent="0.35">
      <c r="B44">
        <v>1</v>
      </c>
      <c r="C44">
        <v>40</v>
      </c>
      <c r="D44" s="50">
        <v>120</v>
      </c>
      <c r="E44" s="10" t="s">
        <v>60</v>
      </c>
      <c r="F44" s="77" t="s">
        <v>9</v>
      </c>
      <c r="G44" s="83">
        <v>2000</v>
      </c>
      <c r="H44" s="11" t="s">
        <v>15</v>
      </c>
      <c r="I44" s="10"/>
      <c r="J44" s="10"/>
      <c r="K44" s="11">
        <v>2</v>
      </c>
      <c r="L44" s="11">
        <v>2</v>
      </c>
      <c r="M44" s="10" t="s">
        <v>255</v>
      </c>
      <c r="N44" s="47"/>
    </row>
    <row r="45" spans="2:15" ht="15.75" customHeight="1" x14ac:dyDescent="0.35">
      <c r="B45">
        <v>1</v>
      </c>
      <c r="C45">
        <v>41</v>
      </c>
      <c r="D45" s="50">
        <v>127</v>
      </c>
      <c r="E45" s="10" t="s">
        <v>62</v>
      </c>
      <c r="F45" s="45" t="s">
        <v>256</v>
      </c>
      <c r="G45" s="83">
        <v>3000</v>
      </c>
      <c r="H45" s="11" t="s">
        <v>15</v>
      </c>
      <c r="I45" s="10" t="s">
        <v>15</v>
      </c>
      <c r="J45" s="10" t="s">
        <v>15</v>
      </c>
      <c r="K45" s="11">
        <v>0</v>
      </c>
      <c r="L45" s="11">
        <v>3</v>
      </c>
      <c r="M45" s="10" t="s">
        <v>257</v>
      </c>
      <c r="N45" s="35"/>
    </row>
    <row r="46" spans="2:15" ht="15.75" customHeight="1" x14ac:dyDescent="0.35">
      <c r="C46">
        <v>42</v>
      </c>
      <c r="D46" s="54">
        <v>128</v>
      </c>
      <c r="E46" s="10" t="s">
        <v>184</v>
      </c>
      <c r="F46" s="11" t="s">
        <v>226</v>
      </c>
      <c r="G46" s="10">
        <v>0</v>
      </c>
      <c r="H46" s="11" t="s">
        <v>84</v>
      </c>
      <c r="I46" s="10" t="s">
        <v>15</v>
      </c>
      <c r="J46" s="10" t="s">
        <v>15</v>
      </c>
      <c r="K46" s="11">
        <v>1</v>
      </c>
      <c r="L46" s="11">
        <v>2</v>
      </c>
      <c r="M46" s="46" t="s">
        <v>185</v>
      </c>
      <c r="N46" s="35"/>
    </row>
    <row r="47" spans="2:15" ht="15.75" customHeight="1" x14ac:dyDescent="0.35">
      <c r="B47">
        <v>1</v>
      </c>
      <c r="C47">
        <v>43</v>
      </c>
      <c r="D47" s="50">
        <v>131</v>
      </c>
      <c r="E47" s="10" t="s">
        <v>65</v>
      </c>
      <c r="F47" s="77" t="s">
        <v>9</v>
      </c>
      <c r="G47" s="76">
        <v>2000</v>
      </c>
      <c r="H47" s="53" t="s">
        <v>15</v>
      </c>
      <c r="I47" s="76" t="s">
        <v>15</v>
      </c>
      <c r="J47" s="76" t="s">
        <v>15</v>
      </c>
      <c r="K47" s="53">
        <v>2</v>
      </c>
      <c r="L47" s="53">
        <v>2</v>
      </c>
      <c r="M47" s="85" t="s">
        <v>258</v>
      </c>
    </row>
    <row r="48" spans="2:15" ht="15.75" customHeight="1" x14ac:dyDescent="0.35">
      <c r="B48">
        <v>1</v>
      </c>
      <c r="C48">
        <v>44</v>
      </c>
      <c r="D48" s="50">
        <v>132</v>
      </c>
      <c r="E48" s="10" t="s">
        <v>104</v>
      </c>
      <c r="F48" s="77" t="s">
        <v>9</v>
      </c>
      <c r="G48" s="83">
        <v>2000</v>
      </c>
      <c r="H48" s="11" t="s">
        <v>15</v>
      </c>
      <c r="I48" s="10" t="s">
        <v>15</v>
      </c>
      <c r="J48" s="10" t="s">
        <v>15</v>
      </c>
      <c r="K48" s="11">
        <v>2</v>
      </c>
      <c r="L48" s="11">
        <v>2</v>
      </c>
      <c r="M48" s="10" t="s">
        <v>217</v>
      </c>
      <c r="N48" s="35"/>
    </row>
    <row r="49" spans="2:13" ht="15.75" customHeight="1" x14ac:dyDescent="0.35">
      <c r="B49" s="60">
        <v>1</v>
      </c>
      <c r="C49">
        <v>45</v>
      </c>
      <c r="D49" s="50">
        <v>133</v>
      </c>
      <c r="E49" s="10" t="s">
        <v>69</v>
      </c>
      <c r="F49" s="77" t="s">
        <v>9</v>
      </c>
      <c r="G49" s="83">
        <v>2000</v>
      </c>
      <c r="H49" s="11" t="s">
        <v>15</v>
      </c>
      <c r="I49" s="10" t="s">
        <v>15</v>
      </c>
      <c r="J49" s="10" t="s">
        <v>15</v>
      </c>
      <c r="K49" s="11">
        <v>2</v>
      </c>
      <c r="L49" s="11">
        <v>2</v>
      </c>
      <c r="M49" s="10" t="s">
        <v>259</v>
      </c>
    </row>
    <row r="50" spans="2:13" ht="15.75" customHeight="1" x14ac:dyDescent="0.35">
      <c r="B50">
        <f>SUM(B4:B49)</f>
        <v>26</v>
      </c>
      <c r="C50">
        <v>43</v>
      </c>
      <c r="D50" t="s">
        <v>260</v>
      </c>
      <c r="G50">
        <f>SUM(G5:G49)</f>
        <v>56000</v>
      </c>
      <c r="K50" s="13">
        <f>SUM(K4:K49)</f>
        <v>66</v>
      </c>
      <c r="L50" s="13">
        <f>SUM(L4:L49)</f>
        <v>83</v>
      </c>
    </row>
    <row r="51" spans="2:13" ht="12.75" customHeight="1" x14ac:dyDescent="0.35">
      <c r="D51" s="63" t="s">
        <v>261</v>
      </c>
      <c r="E51" s="63"/>
      <c r="F51" s="63"/>
      <c r="G51" s="63"/>
      <c r="H51" s="64"/>
      <c r="I51" s="63"/>
      <c r="J51" s="63"/>
      <c r="K51" s="64"/>
      <c r="L51" s="64"/>
      <c r="M51" s="63"/>
    </row>
  </sheetData>
  <sheetProtection selectLockedCells="1" selectUnlockedCells="1"/>
  <mergeCells count="5">
    <mergeCell ref="N3:O3"/>
    <mergeCell ref="N8:R8"/>
    <mergeCell ref="N27:R27"/>
    <mergeCell ref="N29:R29"/>
    <mergeCell ref="N42:O42"/>
  </mergeCell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&amp;L&amp;10&amp;"Arial"Interní
&amp;"Arial"&amp;06 &amp;C&amp;"Calibri"&amp;10&amp;K000000Internal&amp;1#_x000D_&amp;"Calibri"&amp;11&amp;K000000&amp;"Times New Roman,Běžné"&amp;12&amp;A</oddHeader>
    <oddFooter>&amp;C&amp;"Times New Roman,Běžné"&amp;12Stránka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50"/>
  <sheetViews>
    <sheetView topLeftCell="A25" workbookViewId="0">
      <selection activeCell="F37" sqref="F37"/>
    </sheetView>
  </sheetViews>
  <sheetFormatPr defaultRowHeight="14.5" x14ac:dyDescent="0.35"/>
  <cols>
    <col min="1" max="1" width="2.36328125" customWidth="1"/>
    <col min="2" max="2" width="10.36328125" customWidth="1"/>
    <col min="3" max="3" width="7.6328125" customWidth="1"/>
    <col min="5" max="5" width="16.6328125" customWidth="1"/>
    <col min="6" max="6" width="10.6328125" customWidth="1"/>
    <col min="7" max="7" width="9.54296875" customWidth="1"/>
    <col min="8" max="8" width="9.6328125" style="13" customWidth="1"/>
    <col min="9" max="9" width="8" customWidth="1"/>
    <col min="10" max="10" width="10.6328125" customWidth="1"/>
    <col min="11" max="11" width="9.54296875" style="13" customWidth="1"/>
    <col min="12" max="12" width="10.36328125" style="13" customWidth="1"/>
    <col min="13" max="13" width="66.54296875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262</v>
      </c>
    </row>
    <row r="2" spans="2:19" ht="18.75" customHeight="1" thickBot="1" x14ac:dyDescent="0.55000000000000004">
      <c r="D2" s="14" t="s">
        <v>263</v>
      </c>
    </row>
    <row r="3" spans="2:19" ht="91.5" customHeight="1" thickBot="1" x14ac:dyDescent="0.4">
      <c r="B3" s="2" t="s">
        <v>193</v>
      </c>
      <c r="C3" s="3" t="s">
        <v>224</v>
      </c>
      <c r="D3" s="2" t="s">
        <v>116</v>
      </c>
      <c r="E3" s="2" t="s">
        <v>74</v>
      </c>
      <c r="F3" s="3" t="s">
        <v>264</v>
      </c>
      <c r="G3" s="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2" t="s">
        <v>119</v>
      </c>
      <c r="M3" s="3" t="s">
        <v>195</v>
      </c>
      <c r="N3" s="169" t="s">
        <v>78</v>
      </c>
      <c r="O3" s="169"/>
    </row>
    <row r="4" spans="2:19" ht="15.75" customHeight="1" x14ac:dyDescent="0.35">
      <c r="C4">
        <v>1</v>
      </c>
      <c r="D4" s="40">
        <v>3</v>
      </c>
      <c r="E4" s="49" t="s">
        <v>120</v>
      </c>
      <c r="F4" s="11" t="s">
        <v>226</v>
      </c>
      <c r="G4" s="49">
        <v>0</v>
      </c>
      <c r="H4" s="73" t="s">
        <v>84</v>
      </c>
      <c r="I4" s="49" t="s">
        <v>89</v>
      </c>
      <c r="J4" s="49"/>
      <c r="K4" s="45">
        <v>1</v>
      </c>
      <c r="L4" s="45">
        <v>1</v>
      </c>
      <c r="M4" s="46" t="s">
        <v>122</v>
      </c>
      <c r="N4" s="35"/>
      <c r="O4" s="47"/>
    </row>
    <row r="5" spans="2:19" ht="15.75" customHeight="1" x14ac:dyDescent="0.35">
      <c r="B5">
        <v>1</v>
      </c>
      <c r="C5">
        <v>2</v>
      </c>
      <c r="D5" s="41">
        <v>5</v>
      </c>
      <c r="E5" s="49" t="s">
        <v>10</v>
      </c>
      <c r="F5" s="90" t="s">
        <v>11</v>
      </c>
      <c r="G5" s="49">
        <v>3000</v>
      </c>
      <c r="H5" s="73" t="s">
        <v>15</v>
      </c>
      <c r="I5" s="49" t="s">
        <v>15</v>
      </c>
      <c r="J5" s="49" t="s">
        <v>15</v>
      </c>
      <c r="K5" s="45">
        <v>3</v>
      </c>
      <c r="L5" s="45">
        <v>3</v>
      </c>
      <c r="M5" s="49" t="s">
        <v>265</v>
      </c>
      <c r="N5" s="35" t="s">
        <v>266</v>
      </c>
      <c r="O5" s="47"/>
    </row>
    <row r="6" spans="2:19" ht="15.75" customHeight="1" x14ac:dyDescent="0.35">
      <c r="C6">
        <v>3</v>
      </c>
      <c r="D6" s="54">
        <v>7</v>
      </c>
      <c r="E6" s="49" t="s">
        <v>227</v>
      </c>
      <c r="F6" s="73" t="s">
        <v>226</v>
      </c>
      <c r="G6" s="49">
        <v>0</v>
      </c>
      <c r="H6" s="73" t="s">
        <v>84</v>
      </c>
      <c r="I6" s="49" t="s">
        <v>84</v>
      </c>
      <c r="J6" s="49" t="s">
        <v>15</v>
      </c>
      <c r="K6" s="45">
        <v>2</v>
      </c>
      <c r="L6" s="45">
        <v>2</v>
      </c>
      <c r="M6" s="49" t="s">
        <v>228</v>
      </c>
      <c r="N6" s="35"/>
      <c r="O6" s="47"/>
    </row>
    <row r="7" spans="2:19" ht="15.75" customHeight="1" x14ac:dyDescent="0.35">
      <c r="B7">
        <v>1</v>
      </c>
      <c r="C7">
        <v>4</v>
      </c>
      <c r="D7" s="41">
        <v>8</v>
      </c>
      <c r="E7" s="84" t="s">
        <v>198</v>
      </c>
      <c r="F7" s="91" t="s">
        <v>9</v>
      </c>
      <c r="G7" s="74">
        <v>3000</v>
      </c>
      <c r="H7" s="45" t="s">
        <v>15</v>
      </c>
      <c r="I7" s="74" t="s">
        <v>15</v>
      </c>
      <c r="J7" s="74" t="s">
        <v>15</v>
      </c>
      <c r="K7" s="45">
        <v>3</v>
      </c>
      <c r="L7" s="45">
        <v>3</v>
      </c>
      <c r="M7" s="84" t="s">
        <v>229</v>
      </c>
      <c r="N7" s="35"/>
      <c r="O7" s="47"/>
    </row>
    <row r="8" spans="2:19" ht="15.75" customHeight="1" x14ac:dyDescent="0.35">
      <c r="B8">
        <v>1</v>
      </c>
      <c r="C8">
        <v>5</v>
      </c>
      <c r="D8" s="50">
        <v>11</v>
      </c>
      <c r="E8" s="10" t="s">
        <v>14</v>
      </c>
      <c r="F8" s="92" t="s">
        <v>11</v>
      </c>
      <c r="G8" s="83">
        <v>2000</v>
      </c>
      <c r="H8" s="11" t="s">
        <v>15</v>
      </c>
      <c r="I8" s="10" t="s">
        <v>79</v>
      </c>
      <c r="J8" s="10" t="s">
        <v>15</v>
      </c>
      <c r="K8" s="53">
        <v>2</v>
      </c>
      <c r="L8" s="53">
        <v>2</v>
      </c>
      <c r="M8" s="10" t="s">
        <v>16</v>
      </c>
      <c r="N8" s="172" t="s">
        <v>126</v>
      </c>
      <c r="O8" s="172"/>
      <c r="P8" s="172"/>
      <c r="Q8" s="172"/>
      <c r="R8" s="172"/>
    </row>
    <row r="9" spans="2:19" ht="15.75" customHeight="1" x14ac:dyDescent="0.35">
      <c r="C9">
        <v>6</v>
      </c>
      <c r="D9" s="54">
        <v>12</v>
      </c>
      <c r="E9" s="10" t="s">
        <v>127</v>
      </c>
      <c r="F9" s="11" t="s">
        <v>226</v>
      </c>
      <c r="G9" s="10">
        <v>0</v>
      </c>
      <c r="H9" s="11" t="s">
        <v>84</v>
      </c>
      <c r="I9" s="10" t="s">
        <v>84</v>
      </c>
      <c r="J9" s="10" t="s">
        <v>84</v>
      </c>
      <c r="K9" s="53">
        <v>1</v>
      </c>
      <c r="L9" s="53">
        <v>1</v>
      </c>
      <c r="M9" s="46" t="s">
        <v>230</v>
      </c>
      <c r="N9" s="55"/>
    </row>
    <row r="10" spans="2:19" ht="15.75" customHeight="1" x14ac:dyDescent="0.35">
      <c r="C10">
        <v>7</v>
      </c>
      <c r="D10" s="54">
        <v>13</v>
      </c>
      <c r="E10" s="10" t="s">
        <v>129</v>
      </c>
      <c r="F10" s="11" t="s">
        <v>226</v>
      </c>
      <c r="G10" s="10">
        <v>0</v>
      </c>
      <c r="H10" s="11" t="s">
        <v>84</v>
      </c>
      <c r="I10" s="10" t="s">
        <v>84</v>
      </c>
      <c r="J10" s="10" t="s">
        <v>84</v>
      </c>
      <c r="K10" s="53">
        <v>2</v>
      </c>
      <c r="L10" s="53">
        <v>2</v>
      </c>
      <c r="M10" s="46" t="s">
        <v>130</v>
      </c>
      <c r="N10" s="55"/>
    </row>
    <row r="11" spans="2:19" ht="15.75" customHeight="1" x14ac:dyDescent="0.35">
      <c r="B11">
        <v>1</v>
      </c>
      <c r="C11">
        <v>8</v>
      </c>
      <c r="D11" s="50">
        <v>14</v>
      </c>
      <c r="E11" s="10" t="s">
        <v>17</v>
      </c>
      <c r="F11" s="93" t="s">
        <v>9</v>
      </c>
      <c r="G11" s="83">
        <v>3000</v>
      </c>
      <c r="H11" s="11" t="s">
        <v>15</v>
      </c>
      <c r="I11" s="10" t="s">
        <v>15</v>
      </c>
      <c r="J11" s="10" t="s">
        <v>15</v>
      </c>
      <c r="K11" s="53">
        <v>3</v>
      </c>
      <c r="L11" s="53">
        <v>3</v>
      </c>
      <c r="M11" s="10" t="s">
        <v>18</v>
      </c>
      <c r="N11" s="55"/>
    </row>
    <row r="12" spans="2:19" ht="15.75" customHeight="1" x14ac:dyDescent="0.35">
      <c r="B12">
        <v>1</v>
      </c>
      <c r="C12">
        <v>9</v>
      </c>
      <c r="D12" s="50">
        <v>20</v>
      </c>
      <c r="E12" s="85" t="s">
        <v>131</v>
      </c>
      <c r="F12" s="93" t="s">
        <v>9</v>
      </c>
      <c r="G12" s="78">
        <v>2000</v>
      </c>
      <c r="H12" s="53" t="s">
        <v>15</v>
      </c>
      <c r="I12" s="76" t="s">
        <v>85</v>
      </c>
      <c r="J12" s="76" t="s">
        <v>15</v>
      </c>
      <c r="K12" s="57">
        <v>1</v>
      </c>
      <c r="L12" s="57">
        <v>2</v>
      </c>
      <c r="M12" s="85" t="s">
        <v>267</v>
      </c>
      <c r="N12" t="s">
        <v>201</v>
      </c>
      <c r="S12" t="s">
        <v>135</v>
      </c>
    </row>
    <row r="13" spans="2:19" ht="15.75" customHeight="1" x14ac:dyDescent="0.35">
      <c r="C13" t="s">
        <v>84</v>
      </c>
      <c r="D13" s="50">
        <v>23</v>
      </c>
      <c r="E13" s="67" t="s">
        <v>21</v>
      </c>
      <c r="F13" s="11" t="s">
        <v>226</v>
      </c>
      <c r="G13" s="79">
        <v>0</v>
      </c>
      <c r="H13" s="11" t="s">
        <v>84</v>
      </c>
      <c r="I13" s="10" t="s">
        <v>84</v>
      </c>
      <c r="J13" s="10" t="s">
        <v>84</v>
      </c>
      <c r="K13" s="57">
        <v>0</v>
      </c>
      <c r="L13" s="57">
        <v>0</v>
      </c>
      <c r="M13" s="67" t="s">
        <v>232</v>
      </c>
      <c r="N13" s="68"/>
      <c r="O13" s="69"/>
      <c r="P13" s="69"/>
      <c r="Q13" s="69"/>
      <c r="R13" s="69"/>
      <c r="S13" s="69"/>
    </row>
    <row r="14" spans="2:19" ht="15.75" customHeight="1" x14ac:dyDescent="0.35">
      <c r="B14">
        <v>1</v>
      </c>
      <c r="C14">
        <v>11</v>
      </c>
      <c r="D14" s="50">
        <v>27</v>
      </c>
      <c r="E14" s="10" t="s">
        <v>23</v>
      </c>
      <c r="F14" s="94" t="s">
        <v>9</v>
      </c>
      <c r="G14" s="76">
        <v>4000</v>
      </c>
      <c r="H14" s="53" t="s">
        <v>15</v>
      </c>
      <c r="I14" s="76" t="s">
        <v>79</v>
      </c>
      <c r="J14" s="76" t="s">
        <v>15</v>
      </c>
      <c r="K14" s="53">
        <v>2</v>
      </c>
      <c r="L14" s="53">
        <v>4</v>
      </c>
      <c r="M14" s="10" t="s">
        <v>268</v>
      </c>
      <c r="N14" s="68"/>
      <c r="O14" s="69" t="s">
        <v>269</v>
      </c>
      <c r="P14" s="69"/>
      <c r="Q14" s="69"/>
      <c r="R14" s="69"/>
      <c r="S14" s="69"/>
    </row>
    <row r="15" spans="2:19" ht="15.75" customHeight="1" x14ac:dyDescent="0.35">
      <c r="B15">
        <v>1</v>
      </c>
      <c r="C15">
        <v>12</v>
      </c>
      <c r="D15" s="50">
        <v>28</v>
      </c>
      <c r="E15" s="10" t="s">
        <v>25</v>
      </c>
      <c r="F15" s="93" t="s">
        <v>9</v>
      </c>
      <c r="G15" s="83">
        <v>3000</v>
      </c>
      <c r="H15" s="11" t="s">
        <v>15</v>
      </c>
      <c r="I15" s="10">
        <v>1</v>
      </c>
      <c r="J15" s="10" t="s">
        <v>15</v>
      </c>
      <c r="K15" s="53">
        <v>3</v>
      </c>
      <c r="L15" s="53">
        <v>3</v>
      </c>
      <c r="M15" s="10" t="s">
        <v>86</v>
      </c>
      <c r="N15" s="55"/>
    </row>
    <row r="16" spans="2:19" ht="15.75" customHeight="1" x14ac:dyDescent="0.35">
      <c r="B16">
        <v>1</v>
      </c>
      <c r="C16">
        <v>14</v>
      </c>
      <c r="D16" s="50">
        <v>34</v>
      </c>
      <c r="E16" s="10" t="s">
        <v>204</v>
      </c>
      <c r="F16" s="73" t="s">
        <v>226</v>
      </c>
      <c r="G16" s="10">
        <v>0</v>
      </c>
      <c r="H16" s="11" t="s">
        <v>15</v>
      </c>
      <c r="I16" s="10" t="s">
        <v>15</v>
      </c>
      <c r="J16" s="10" t="s">
        <v>15</v>
      </c>
      <c r="K16" s="53">
        <v>0</v>
      </c>
      <c r="L16" s="53">
        <v>0</v>
      </c>
      <c r="M16" s="10" t="s">
        <v>235</v>
      </c>
      <c r="N16" s="55" t="s">
        <v>270</v>
      </c>
    </row>
    <row r="17" spans="2:18" ht="15.75" customHeight="1" x14ac:dyDescent="0.35">
      <c r="B17">
        <v>1</v>
      </c>
      <c r="C17">
        <v>15</v>
      </c>
      <c r="D17" s="50">
        <v>37</v>
      </c>
      <c r="E17" s="10" t="s">
        <v>29</v>
      </c>
      <c r="F17" s="88" t="s">
        <v>9</v>
      </c>
      <c r="G17" s="79">
        <v>2000</v>
      </c>
      <c r="H17" s="11" t="s">
        <v>15</v>
      </c>
      <c r="I17" s="10" t="s">
        <v>15</v>
      </c>
      <c r="J17" s="10" t="s">
        <v>15</v>
      </c>
      <c r="K17" s="57">
        <v>2</v>
      </c>
      <c r="L17" s="57">
        <v>2</v>
      </c>
      <c r="M17" s="10" t="s">
        <v>236</v>
      </c>
      <c r="N17" s="55"/>
    </row>
    <row r="18" spans="2:18" ht="15.75" customHeight="1" x14ac:dyDescent="0.35">
      <c r="C18">
        <v>16</v>
      </c>
      <c r="D18" s="54">
        <v>39</v>
      </c>
      <c r="E18" s="10" t="s">
        <v>140</v>
      </c>
      <c r="F18" s="11" t="s">
        <v>226</v>
      </c>
      <c r="G18" s="79">
        <v>0</v>
      </c>
      <c r="H18" s="11" t="s">
        <v>84</v>
      </c>
      <c r="I18" s="10" t="s">
        <v>89</v>
      </c>
      <c r="J18" s="10" t="s">
        <v>15</v>
      </c>
      <c r="K18" s="57">
        <v>1</v>
      </c>
      <c r="L18" s="57">
        <v>1</v>
      </c>
      <c r="M18" s="46" t="s">
        <v>237</v>
      </c>
      <c r="N18" s="55"/>
    </row>
    <row r="19" spans="2:18" ht="15.75" customHeight="1" x14ac:dyDescent="0.35">
      <c r="B19">
        <v>1</v>
      </c>
      <c r="C19">
        <v>17</v>
      </c>
      <c r="D19" s="10">
        <v>41</v>
      </c>
      <c r="E19" s="10" t="s">
        <v>205</v>
      </c>
      <c r="F19" s="96" t="s">
        <v>9</v>
      </c>
      <c r="G19" s="95">
        <v>2000</v>
      </c>
      <c r="H19" s="11"/>
      <c r="I19" s="10" t="s">
        <v>79</v>
      </c>
      <c r="J19" s="10"/>
      <c r="K19" s="57">
        <v>2</v>
      </c>
      <c r="L19" s="57">
        <v>2</v>
      </c>
      <c r="M19" s="61" t="s">
        <v>271</v>
      </c>
      <c r="N19" s="55"/>
    </row>
    <row r="20" spans="2:18" ht="15.75" customHeight="1" x14ac:dyDescent="0.35">
      <c r="C20">
        <v>18</v>
      </c>
      <c r="D20" s="54">
        <v>49</v>
      </c>
      <c r="E20" s="10" t="s">
        <v>142</v>
      </c>
      <c r="F20" s="11" t="s">
        <v>226</v>
      </c>
      <c r="G20" s="79">
        <v>0</v>
      </c>
      <c r="H20" s="11" t="s">
        <v>84</v>
      </c>
      <c r="I20" s="10" t="s">
        <v>79</v>
      </c>
      <c r="J20" s="10" t="s">
        <v>15</v>
      </c>
      <c r="K20" s="57">
        <v>2</v>
      </c>
      <c r="L20" s="57">
        <v>2</v>
      </c>
      <c r="M20" s="46" t="s">
        <v>143</v>
      </c>
      <c r="N20" s="55"/>
    </row>
    <row r="21" spans="2:18" ht="15.75" customHeight="1" x14ac:dyDescent="0.35">
      <c r="B21">
        <v>1</v>
      </c>
      <c r="D21" s="10">
        <v>50</v>
      </c>
      <c r="E21" s="10" t="s">
        <v>272</v>
      </c>
      <c r="F21" s="96" t="s">
        <v>9</v>
      </c>
      <c r="G21" s="95">
        <v>3000</v>
      </c>
      <c r="H21" s="11" t="s">
        <v>79</v>
      </c>
      <c r="I21" s="10" t="s">
        <v>15</v>
      </c>
      <c r="J21" s="10" t="s">
        <v>15</v>
      </c>
      <c r="K21" s="57">
        <v>3</v>
      </c>
      <c r="L21" s="57">
        <v>3</v>
      </c>
      <c r="M21" s="46" t="s">
        <v>273</v>
      </c>
      <c r="N21" s="55"/>
    </row>
    <row r="22" spans="2:18" ht="15.75" customHeight="1" x14ac:dyDescent="0.35">
      <c r="B22">
        <v>1</v>
      </c>
      <c r="C22">
        <v>19</v>
      </c>
      <c r="D22" s="50">
        <v>52</v>
      </c>
      <c r="E22" s="10" t="s">
        <v>145</v>
      </c>
      <c r="F22" s="93" t="s">
        <v>9</v>
      </c>
      <c r="G22" s="83">
        <v>1000</v>
      </c>
      <c r="H22" s="11" t="s">
        <v>15</v>
      </c>
      <c r="I22" s="10" t="s">
        <v>15</v>
      </c>
      <c r="J22" s="10" t="s">
        <v>15</v>
      </c>
      <c r="K22" s="53">
        <v>1</v>
      </c>
      <c r="L22" s="53">
        <v>1</v>
      </c>
      <c r="M22" s="10" t="s">
        <v>146</v>
      </c>
      <c r="N22" s="55"/>
    </row>
    <row r="23" spans="2:18" ht="15.75" customHeight="1" x14ac:dyDescent="0.35">
      <c r="C23">
        <v>20</v>
      </c>
      <c r="D23" s="54">
        <v>62</v>
      </c>
      <c r="E23" s="10" t="s">
        <v>240</v>
      </c>
      <c r="F23" s="11" t="s">
        <v>226</v>
      </c>
      <c r="G23" s="10">
        <v>0</v>
      </c>
      <c r="H23" s="11"/>
      <c r="I23" s="10"/>
      <c r="J23" s="10"/>
      <c r="K23" s="53">
        <v>1</v>
      </c>
      <c r="L23" s="53">
        <v>1</v>
      </c>
      <c r="M23" s="46" t="s">
        <v>241</v>
      </c>
      <c r="N23" s="55"/>
    </row>
    <row r="24" spans="2:18" s="60" customFormat="1" ht="15.75" customHeight="1" x14ac:dyDescent="0.35">
      <c r="C24">
        <v>21</v>
      </c>
      <c r="D24" s="54">
        <v>68</v>
      </c>
      <c r="E24" s="10" t="s">
        <v>152</v>
      </c>
      <c r="F24" s="11" t="s">
        <v>226</v>
      </c>
      <c r="G24" s="10">
        <v>0</v>
      </c>
      <c r="H24" s="11" t="s">
        <v>84</v>
      </c>
      <c r="I24" s="10" t="s">
        <v>15</v>
      </c>
      <c r="J24" s="10" t="s">
        <v>15</v>
      </c>
      <c r="K24" s="53">
        <v>1</v>
      </c>
      <c r="L24" s="53">
        <v>1</v>
      </c>
      <c r="M24" s="46" t="s">
        <v>153</v>
      </c>
      <c r="N24" s="61" t="s">
        <v>274</v>
      </c>
    </row>
    <row r="25" spans="2:18" ht="15.75" customHeight="1" x14ac:dyDescent="0.35">
      <c r="B25">
        <v>1</v>
      </c>
      <c r="C25">
        <v>22</v>
      </c>
      <c r="D25" s="41">
        <v>72</v>
      </c>
      <c r="E25" s="49" t="s">
        <v>35</v>
      </c>
      <c r="F25" s="88" t="s">
        <v>9</v>
      </c>
      <c r="G25" s="87">
        <v>7000</v>
      </c>
      <c r="H25" s="73" t="s">
        <v>15</v>
      </c>
      <c r="I25" s="49" t="s">
        <v>15</v>
      </c>
      <c r="J25" s="49" t="s">
        <v>15</v>
      </c>
      <c r="K25" s="45">
        <v>4</v>
      </c>
      <c r="L25" s="45">
        <v>7</v>
      </c>
      <c r="M25" s="49" t="s">
        <v>275</v>
      </c>
      <c r="N25" s="55" t="s">
        <v>155</v>
      </c>
    </row>
    <row r="26" spans="2:18" ht="15.75" customHeight="1" x14ac:dyDescent="0.35">
      <c r="B26">
        <v>1</v>
      </c>
      <c r="C26">
        <v>23</v>
      </c>
      <c r="D26" s="50">
        <v>73</v>
      </c>
      <c r="E26" s="10" t="s">
        <v>93</v>
      </c>
      <c r="F26" s="88" t="s">
        <v>9</v>
      </c>
      <c r="G26" s="83">
        <v>1000</v>
      </c>
      <c r="H26" s="11" t="s">
        <v>15</v>
      </c>
      <c r="I26" s="10" t="s">
        <v>15</v>
      </c>
      <c r="J26" s="10" t="s">
        <v>15</v>
      </c>
      <c r="K26" s="53">
        <v>1</v>
      </c>
      <c r="L26" s="53">
        <v>1</v>
      </c>
      <c r="M26" s="10" t="s">
        <v>156</v>
      </c>
      <c r="N26" s="173"/>
      <c r="O26" s="173"/>
      <c r="P26" s="173"/>
      <c r="Q26" s="173"/>
      <c r="R26" s="173"/>
    </row>
    <row r="27" spans="2:18" ht="15.75" customHeight="1" x14ac:dyDescent="0.35">
      <c r="B27">
        <v>1</v>
      </c>
      <c r="C27">
        <v>24</v>
      </c>
      <c r="D27" s="50">
        <v>79</v>
      </c>
      <c r="E27" s="10" t="s">
        <v>40</v>
      </c>
      <c r="F27" s="88" t="s">
        <v>9</v>
      </c>
      <c r="G27" s="10">
        <v>1000</v>
      </c>
      <c r="H27" s="11" t="s">
        <v>15</v>
      </c>
      <c r="I27" s="10" t="s">
        <v>15</v>
      </c>
      <c r="J27" s="49" t="s">
        <v>123</v>
      </c>
      <c r="K27" s="11">
        <v>0</v>
      </c>
      <c r="L27" s="11">
        <v>1</v>
      </c>
      <c r="M27" s="86" t="s">
        <v>276</v>
      </c>
      <c r="N27" s="35"/>
    </row>
    <row r="28" spans="2:18" ht="15.75" customHeight="1" x14ac:dyDescent="0.35">
      <c r="B28">
        <v>1</v>
      </c>
      <c r="C28">
        <v>25</v>
      </c>
      <c r="D28" s="50">
        <v>80</v>
      </c>
      <c r="E28" s="10" t="s">
        <v>160</v>
      </c>
      <c r="F28" s="98" t="s">
        <v>11</v>
      </c>
      <c r="G28" s="76">
        <v>3000</v>
      </c>
      <c r="H28" s="53" t="s">
        <v>15</v>
      </c>
      <c r="I28" s="76" t="s">
        <v>79</v>
      </c>
      <c r="J28" s="76" t="s">
        <v>15</v>
      </c>
      <c r="K28" s="53">
        <v>0</v>
      </c>
      <c r="L28" s="53">
        <v>3</v>
      </c>
      <c r="M28" s="10" t="s">
        <v>277</v>
      </c>
      <c r="N28" s="173"/>
      <c r="O28" s="173"/>
      <c r="P28" s="173"/>
      <c r="Q28" s="173"/>
      <c r="R28" s="173"/>
    </row>
    <row r="29" spans="2:18" ht="15.75" customHeight="1" x14ac:dyDescent="0.35">
      <c r="C29">
        <v>26</v>
      </c>
      <c r="D29" s="54">
        <v>83</v>
      </c>
      <c r="E29" s="10" t="s">
        <v>163</v>
      </c>
      <c r="F29" s="11" t="s">
        <v>226</v>
      </c>
      <c r="G29" s="10">
        <v>0</v>
      </c>
      <c r="H29" s="11" t="s">
        <v>15</v>
      </c>
      <c r="I29" s="10" t="s">
        <v>15</v>
      </c>
      <c r="J29" s="10" t="s">
        <v>15</v>
      </c>
      <c r="K29" s="11">
        <v>1</v>
      </c>
      <c r="L29" s="11">
        <v>1</v>
      </c>
      <c r="M29" s="46" t="s">
        <v>164</v>
      </c>
      <c r="N29" s="35"/>
    </row>
    <row r="30" spans="2:18" ht="15.75" customHeight="1" x14ac:dyDescent="0.35">
      <c r="C30">
        <v>27</v>
      </c>
      <c r="D30" s="54">
        <v>84</v>
      </c>
      <c r="E30" s="10" t="s">
        <v>165</v>
      </c>
      <c r="F30" s="11" t="s">
        <v>226</v>
      </c>
      <c r="G30" s="10"/>
      <c r="H30" s="11" t="s">
        <v>84</v>
      </c>
      <c r="I30" s="10" t="s">
        <v>84</v>
      </c>
      <c r="J30" s="10" t="s">
        <v>84</v>
      </c>
      <c r="K30" s="11">
        <v>2</v>
      </c>
      <c r="L30" s="11">
        <v>2</v>
      </c>
      <c r="M30" s="46" t="s">
        <v>166</v>
      </c>
      <c r="N30" s="35"/>
    </row>
    <row r="31" spans="2:18" ht="15.75" customHeight="1" x14ac:dyDescent="0.35">
      <c r="C31">
        <v>28</v>
      </c>
      <c r="D31" s="54">
        <v>85</v>
      </c>
      <c r="E31" s="10" t="s">
        <v>167</v>
      </c>
      <c r="F31" s="11" t="s">
        <v>226</v>
      </c>
      <c r="G31" s="10"/>
      <c r="H31" s="11" t="s">
        <v>84</v>
      </c>
      <c r="I31" s="10" t="s">
        <v>84</v>
      </c>
      <c r="J31" s="10" t="s">
        <v>84</v>
      </c>
      <c r="K31" s="11">
        <v>1</v>
      </c>
      <c r="L31" s="11">
        <v>1</v>
      </c>
      <c r="M31" s="46" t="s">
        <v>166</v>
      </c>
      <c r="N31" s="35"/>
    </row>
    <row r="32" spans="2:18" ht="15.75" customHeight="1" x14ac:dyDescent="0.35">
      <c r="B32">
        <v>1</v>
      </c>
      <c r="C32">
        <v>29</v>
      </c>
      <c r="D32" s="50">
        <v>86</v>
      </c>
      <c r="E32" s="85" t="s">
        <v>42</v>
      </c>
      <c r="F32" s="93" t="s">
        <v>9</v>
      </c>
      <c r="G32" s="76">
        <v>2000</v>
      </c>
      <c r="H32" s="53" t="s">
        <v>15</v>
      </c>
      <c r="I32" s="76" t="s">
        <v>15</v>
      </c>
      <c r="J32" s="76" t="s">
        <v>15</v>
      </c>
      <c r="K32" s="53">
        <v>2</v>
      </c>
      <c r="L32" s="53">
        <v>2</v>
      </c>
      <c r="M32" s="85" t="s">
        <v>245</v>
      </c>
    </row>
    <row r="33" spans="2:15" ht="15.75" customHeight="1" x14ac:dyDescent="0.35">
      <c r="C33">
        <v>30</v>
      </c>
      <c r="D33" s="54">
        <v>88</v>
      </c>
      <c r="E33" s="10" t="s">
        <v>169</v>
      </c>
      <c r="F33" s="11" t="s">
        <v>226</v>
      </c>
      <c r="G33" s="10">
        <v>0</v>
      </c>
      <c r="H33" s="11" t="s">
        <v>15</v>
      </c>
      <c r="I33" s="10" t="s">
        <v>170</v>
      </c>
      <c r="J33" s="10" t="s">
        <v>15</v>
      </c>
      <c r="K33" s="11">
        <v>1</v>
      </c>
      <c r="L33" s="11">
        <v>1</v>
      </c>
      <c r="M33" s="46" t="s">
        <v>171</v>
      </c>
    </row>
    <row r="34" spans="2:15" ht="15.75" customHeight="1" x14ac:dyDescent="0.35">
      <c r="B34">
        <v>1</v>
      </c>
      <c r="C34">
        <v>31</v>
      </c>
      <c r="D34" s="50">
        <v>91</v>
      </c>
      <c r="E34" s="10" t="s">
        <v>45</v>
      </c>
      <c r="F34" s="93" t="s">
        <v>9</v>
      </c>
      <c r="G34" s="83">
        <v>1000</v>
      </c>
      <c r="H34" s="11" t="s">
        <v>15</v>
      </c>
      <c r="I34" s="10" t="s">
        <v>15</v>
      </c>
      <c r="J34" s="10" t="s">
        <v>15</v>
      </c>
      <c r="K34" s="11">
        <v>1</v>
      </c>
      <c r="L34" s="11">
        <v>1</v>
      </c>
      <c r="M34" s="10" t="s">
        <v>278</v>
      </c>
    </row>
    <row r="35" spans="2:15" ht="15.75" customHeight="1" x14ac:dyDescent="0.35">
      <c r="B35">
        <v>1</v>
      </c>
      <c r="C35">
        <v>32</v>
      </c>
      <c r="D35" s="50">
        <v>95</v>
      </c>
      <c r="E35" s="10" t="s">
        <v>174</v>
      </c>
      <c r="F35" s="93" t="s">
        <v>9</v>
      </c>
      <c r="G35" s="83">
        <v>2000</v>
      </c>
      <c r="H35" s="11" t="s">
        <v>15</v>
      </c>
      <c r="I35" s="10" t="s">
        <v>15</v>
      </c>
      <c r="J35" s="10" t="s">
        <v>15</v>
      </c>
      <c r="K35" s="11">
        <v>2</v>
      </c>
      <c r="L35" s="11">
        <v>2</v>
      </c>
      <c r="M35" s="10" t="s">
        <v>246</v>
      </c>
      <c r="N35" s="35"/>
    </row>
    <row r="36" spans="2:15" ht="15.75" customHeight="1" x14ac:dyDescent="0.35">
      <c r="C36">
        <v>33</v>
      </c>
      <c r="D36" s="54">
        <v>97</v>
      </c>
      <c r="E36" s="10" t="s">
        <v>177</v>
      </c>
      <c r="F36" s="11" t="s">
        <v>226</v>
      </c>
      <c r="G36" s="10">
        <v>0</v>
      </c>
      <c r="H36" s="11" t="s">
        <v>84</v>
      </c>
      <c r="I36" s="10" t="s">
        <v>84</v>
      </c>
      <c r="J36" s="10" t="s">
        <v>84</v>
      </c>
      <c r="K36" s="11">
        <v>1</v>
      </c>
      <c r="L36" s="11">
        <v>1</v>
      </c>
      <c r="M36" s="46" t="s">
        <v>166</v>
      </c>
      <c r="N36" s="35"/>
    </row>
    <row r="37" spans="2:15" ht="15.75" customHeight="1" x14ac:dyDescent="0.35">
      <c r="B37">
        <v>1</v>
      </c>
      <c r="C37">
        <v>34</v>
      </c>
      <c r="D37" s="50">
        <v>98</v>
      </c>
      <c r="E37" s="10" t="s">
        <v>47</v>
      </c>
      <c r="F37" s="89" t="s">
        <v>9</v>
      </c>
      <c r="G37" s="76">
        <v>2000</v>
      </c>
      <c r="H37" s="53" t="s">
        <v>15</v>
      </c>
      <c r="I37" s="76" t="s">
        <v>15</v>
      </c>
      <c r="J37" s="76" t="s">
        <v>15</v>
      </c>
      <c r="K37" s="53">
        <v>2</v>
      </c>
      <c r="L37" s="53">
        <v>2</v>
      </c>
      <c r="M37" s="85" t="s">
        <v>247</v>
      </c>
      <c r="N37" s="35" t="s">
        <v>248</v>
      </c>
    </row>
    <row r="38" spans="2:15" ht="15.75" customHeight="1" x14ac:dyDescent="0.35">
      <c r="B38">
        <v>1</v>
      </c>
      <c r="C38">
        <v>35</v>
      </c>
      <c r="D38" s="50">
        <v>99</v>
      </c>
      <c r="E38" s="10" t="s">
        <v>279</v>
      </c>
      <c r="F38" s="94" t="s">
        <v>9</v>
      </c>
      <c r="G38" s="97">
        <v>1000</v>
      </c>
      <c r="H38" s="11" t="s">
        <v>84</v>
      </c>
      <c r="I38" s="10" t="s">
        <v>84</v>
      </c>
      <c r="J38" s="10" t="s">
        <v>84</v>
      </c>
      <c r="K38" s="53">
        <v>1</v>
      </c>
      <c r="L38" s="53">
        <v>1</v>
      </c>
      <c r="M38" s="10" t="s">
        <v>280</v>
      </c>
      <c r="N38" s="35"/>
    </row>
    <row r="39" spans="2:15" ht="15.75" customHeight="1" x14ac:dyDescent="0.35">
      <c r="C39">
        <v>36</v>
      </c>
      <c r="D39" s="54">
        <v>100</v>
      </c>
      <c r="E39" s="10" t="s">
        <v>99</v>
      </c>
      <c r="F39" s="11" t="s">
        <v>226</v>
      </c>
      <c r="G39" s="10">
        <v>0</v>
      </c>
      <c r="H39" s="11" t="s">
        <v>15</v>
      </c>
      <c r="I39" s="10" t="s">
        <v>15</v>
      </c>
      <c r="J39" s="10" t="s">
        <v>15</v>
      </c>
      <c r="K39" s="11">
        <v>1</v>
      </c>
      <c r="L39" s="11">
        <v>1</v>
      </c>
      <c r="M39" s="46" t="s">
        <v>100</v>
      </c>
    </row>
    <row r="40" spans="2:15" ht="15.75" customHeight="1" x14ac:dyDescent="0.35">
      <c r="C40">
        <v>37</v>
      </c>
      <c r="D40" s="54">
        <v>102</v>
      </c>
      <c r="E40" s="10" t="s">
        <v>251</v>
      </c>
      <c r="F40" s="11" t="s">
        <v>226</v>
      </c>
      <c r="G40" s="10">
        <v>0</v>
      </c>
      <c r="H40" s="11" t="s">
        <v>84</v>
      </c>
      <c r="I40" s="10" t="s">
        <v>84</v>
      </c>
      <c r="J40" s="10" t="s">
        <v>84</v>
      </c>
      <c r="K40" s="11">
        <v>1</v>
      </c>
      <c r="L40" s="11">
        <v>1</v>
      </c>
      <c r="M40" s="46" t="s">
        <v>252</v>
      </c>
    </row>
    <row r="41" spans="2:15" ht="15.75" customHeight="1" x14ac:dyDescent="0.35">
      <c r="B41">
        <v>1</v>
      </c>
      <c r="C41">
        <v>38</v>
      </c>
      <c r="D41" s="50">
        <v>103</v>
      </c>
      <c r="E41" s="10" t="s">
        <v>54</v>
      </c>
      <c r="F41" s="88" t="s">
        <v>9</v>
      </c>
      <c r="G41" s="76">
        <v>1000</v>
      </c>
      <c r="H41" s="53" t="s">
        <v>15</v>
      </c>
      <c r="I41" s="76" t="s">
        <v>15</v>
      </c>
      <c r="J41" s="76" t="s">
        <v>15</v>
      </c>
      <c r="K41" s="53">
        <v>1</v>
      </c>
      <c r="L41" s="53">
        <v>1</v>
      </c>
      <c r="M41" s="85" t="s">
        <v>253</v>
      </c>
      <c r="N41" s="171"/>
      <c r="O41" s="171"/>
    </row>
    <row r="42" spans="2:15" ht="15.75" customHeight="1" x14ac:dyDescent="0.35">
      <c r="B42">
        <v>1</v>
      </c>
      <c r="C42">
        <v>39</v>
      </c>
      <c r="D42" s="50">
        <v>109</v>
      </c>
      <c r="E42" s="10" t="s">
        <v>58</v>
      </c>
      <c r="F42" s="88" t="s">
        <v>9</v>
      </c>
      <c r="G42" s="83">
        <v>2000</v>
      </c>
      <c r="H42" s="11" t="s">
        <v>15</v>
      </c>
      <c r="I42" s="10" t="s">
        <v>15</v>
      </c>
      <c r="J42" s="10"/>
      <c r="K42" s="11">
        <v>1</v>
      </c>
      <c r="L42" s="11">
        <v>2</v>
      </c>
      <c r="M42" s="10" t="s">
        <v>281</v>
      </c>
    </row>
    <row r="43" spans="2:15" ht="15.75" customHeight="1" x14ac:dyDescent="0.35">
      <c r="B43">
        <v>1</v>
      </c>
      <c r="C43">
        <v>40</v>
      </c>
      <c r="D43" s="50">
        <v>120</v>
      </c>
      <c r="E43" s="10" t="s">
        <v>60</v>
      </c>
      <c r="F43" s="88" t="s">
        <v>9</v>
      </c>
      <c r="G43" s="83">
        <v>5000</v>
      </c>
      <c r="H43" s="11" t="s">
        <v>15</v>
      </c>
      <c r="I43" s="10"/>
      <c r="J43" s="10"/>
      <c r="K43" s="11">
        <v>2</v>
      </c>
      <c r="L43" s="11">
        <v>5</v>
      </c>
      <c r="M43" s="10" t="s">
        <v>282</v>
      </c>
      <c r="N43" s="47"/>
    </row>
    <row r="44" spans="2:15" ht="15.75" customHeight="1" x14ac:dyDescent="0.35">
      <c r="D44" s="50">
        <v>127</v>
      </c>
      <c r="E44" s="10" t="s">
        <v>62</v>
      </c>
      <c r="F44" s="45" t="s">
        <v>256</v>
      </c>
      <c r="G44" s="83">
        <v>0</v>
      </c>
      <c r="H44" s="11" t="s">
        <v>15</v>
      </c>
      <c r="I44" s="10" t="s">
        <v>15</v>
      </c>
      <c r="J44" s="10" t="s">
        <v>15</v>
      </c>
      <c r="K44" s="11">
        <v>0</v>
      </c>
      <c r="L44" s="11">
        <v>0</v>
      </c>
      <c r="M44" s="10" t="s">
        <v>283</v>
      </c>
      <c r="N44" s="35"/>
    </row>
    <row r="45" spans="2:15" ht="15.75" customHeight="1" x14ac:dyDescent="0.35">
      <c r="C45">
        <v>41</v>
      </c>
      <c r="D45" s="54">
        <v>128</v>
      </c>
      <c r="E45" s="10" t="s">
        <v>184</v>
      </c>
      <c r="F45" s="11" t="s">
        <v>226</v>
      </c>
      <c r="G45" s="10">
        <v>0</v>
      </c>
      <c r="H45" s="11" t="s">
        <v>84</v>
      </c>
      <c r="I45" s="10" t="s">
        <v>15</v>
      </c>
      <c r="J45" s="10" t="s">
        <v>15</v>
      </c>
      <c r="K45" s="11">
        <v>1</v>
      </c>
      <c r="L45" s="11">
        <v>2</v>
      </c>
      <c r="M45" s="46" t="s">
        <v>185</v>
      </c>
      <c r="N45" s="35"/>
    </row>
    <row r="46" spans="2:15" ht="15.75" customHeight="1" x14ac:dyDescent="0.35">
      <c r="B46">
        <v>1</v>
      </c>
      <c r="C46">
        <v>42</v>
      </c>
      <c r="D46" s="50">
        <v>131</v>
      </c>
      <c r="E46" s="10" t="s">
        <v>65</v>
      </c>
      <c r="F46" s="88" t="s">
        <v>9</v>
      </c>
      <c r="G46" s="76">
        <v>2000</v>
      </c>
      <c r="H46" s="53" t="s">
        <v>15</v>
      </c>
      <c r="I46" s="76" t="s">
        <v>15</v>
      </c>
      <c r="J46" s="76" t="s">
        <v>15</v>
      </c>
      <c r="K46" s="53">
        <v>1</v>
      </c>
      <c r="L46" s="53">
        <v>2</v>
      </c>
      <c r="M46" s="85" t="s">
        <v>284</v>
      </c>
    </row>
    <row r="47" spans="2:15" ht="15.75" customHeight="1" x14ac:dyDescent="0.35">
      <c r="B47">
        <v>1</v>
      </c>
      <c r="C47">
        <v>43</v>
      </c>
      <c r="D47" s="50">
        <v>132</v>
      </c>
      <c r="E47" s="10" t="s">
        <v>285</v>
      </c>
      <c r="F47" s="88" t="s">
        <v>9</v>
      </c>
      <c r="G47" s="83">
        <v>2000</v>
      </c>
      <c r="H47" s="11" t="s">
        <v>15</v>
      </c>
      <c r="I47" s="10" t="s">
        <v>15</v>
      </c>
      <c r="J47" s="10" t="s">
        <v>15</v>
      </c>
      <c r="K47" s="11">
        <v>2</v>
      </c>
      <c r="L47" s="11">
        <v>2</v>
      </c>
      <c r="M47" s="10" t="s">
        <v>217</v>
      </c>
      <c r="N47" s="35"/>
    </row>
    <row r="48" spans="2:15" ht="15.75" customHeight="1" x14ac:dyDescent="0.35">
      <c r="B48" s="60">
        <v>1</v>
      </c>
      <c r="C48">
        <v>44</v>
      </c>
      <c r="D48" s="50">
        <v>133</v>
      </c>
      <c r="E48" s="10" t="s">
        <v>69</v>
      </c>
      <c r="F48" s="88" t="s">
        <v>9</v>
      </c>
      <c r="G48" s="83">
        <v>2000</v>
      </c>
      <c r="H48" s="11" t="s">
        <v>15</v>
      </c>
      <c r="I48" s="10" t="s">
        <v>15</v>
      </c>
      <c r="J48" s="10" t="s">
        <v>15</v>
      </c>
      <c r="K48" s="11">
        <v>2</v>
      </c>
      <c r="L48" s="11">
        <v>2</v>
      </c>
      <c r="M48" s="10" t="s">
        <v>259</v>
      </c>
    </row>
    <row r="49" spans="2:13" ht="15.75" customHeight="1" x14ac:dyDescent="0.35">
      <c r="B49">
        <f>SUM(B4:B48)</f>
        <v>27</v>
      </c>
      <c r="C49">
        <v>44</v>
      </c>
      <c r="D49" t="s">
        <v>260</v>
      </c>
      <c r="G49">
        <f>SUM(G5:G48)</f>
        <v>62000</v>
      </c>
      <c r="K49" s="13">
        <f>SUM(K4:K48)</f>
        <v>67</v>
      </c>
      <c r="L49" s="13">
        <f>SUM(L4:L48)</f>
        <v>83</v>
      </c>
    </row>
    <row r="50" spans="2:13" ht="12.75" customHeight="1" x14ac:dyDescent="0.35">
      <c r="D50" s="63" t="s">
        <v>286</v>
      </c>
      <c r="E50" s="63"/>
      <c r="F50" s="63"/>
      <c r="G50" s="63"/>
      <c r="H50" s="64"/>
      <c r="I50" s="63"/>
      <c r="J50" s="63"/>
      <c r="K50" s="64"/>
      <c r="L50" s="64"/>
      <c r="M50" s="63"/>
    </row>
  </sheetData>
  <mergeCells count="5">
    <mergeCell ref="N3:O3"/>
    <mergeCell ref="N8:R8"/>
    <mergeCell ref="N26:R26"/>
    <mergeCell ref="N28:R28"/>
    <mergeCell ref="N41:O41"/>
  </mergeCells>
  <pageMargins left="0.7" right="0.7" top="0.78740157499999996" bottom="0.78740157499999996" header="0.3" footer="0.3"/>
  <pageSetup paperSize="9" orientation="landscape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50"/>
  <sheetViews>
    <sheetView topLeftCell="A26" zoomScaleNormal="100" workbookViewId="0">
      <selection activeCell="K39" sqref="K39:M39"/>
    </sheetView>
  </sheetViews>
  <sheetFormatPr defaultRowHeight="14.5" x14ac:dyDescent="0.35"/>
  <cols>
    <col min="1" max="1" width="2.36328125" customWidth="1"/>
    <col min="2" max="2" width="8.6328125" customWidth="1"/>
    <col min="3" max="3" width="6.36328125" customWidth="1"/>
    <col min="4" max="4" width="5.6328125" customWidth="1"/>
    <col min="5" max="5" width="14.36328125" customWidth="1"/>
    <col min="6" max="6" width="9.08984375" customWidth="1"/>
    <col min="7" max="7" width="8.54296875" style="136" customWidth="1"/>
    <col min="8" max="8" width="9.6328125" style="13" customWidth="1"/>
    <col min="9" max="9" width="8" customWidth="1"/>
    <col min="10" max="10" width="7.6328125" customWidth="1"/>
    <col min="11" max="12" width="6.6328125" style="13" customWidth="1"/>
    <col min="13" max="13" width="63.90625" style="119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262</v>
      </c>
      <c r="M1" s="119" t="s">
        <v>287</v>
      </c>
    </row>
    <row r="2" spans="2:19" ht="18.75" customHeight="1" thickBot="1" x14ac:dyDescent="0.55000000000000004">
      <c r="D2" s="14" t="s">
        <v>288</v>
      </c>
    </row>
    <row r="3" spans="2:19" ht="91.5" customHeight="1" thickBot="1" x14ac:dyDescent="0.4">
      <c r="B3" s="2" t="s">
        <v>193</v>
      </c>
      <c r="C3" s="147" t="s">
        <v>224</v>
      </c>
      <c r="D3" s="118" t="s">
        <v>116</v>
      </c>
      <c r="E3" s="2" t="s">
        <v>74</v>
      </c>
      <c r="F3" s="3" t="s">
        <v>289</v>
      </c>
      <c r="G3" s="137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118" t="s">
        <v>119</v>
      </c>
      <c r="M3" s="120" t="s">
        <v>195</v>
      </c>
      <c r="N3" s="169" t="s">
        <v>78</v>
      </c>
      <c r="O3" s="169"/>
    </row>
    <row r="4" spans="2:19" ht="15.75" customHeight="1" x14ac:dyDescent="0.35">
      <c r="C4">
        <v>1</v>
      </c>
      <c r="D4" s="40">
        <v>3</v>
      </c>
      <c r="E4" s="49" t="s">
        <v>120</v>
      </c>
      <c r="F4" s="11" t="s">
        <v>226</v>
      </c>
      <c r="G4" s="138">
        <v>0</v>
      </c>
      <c r="H4" s="73" t="s">
        <v>84</v>
      </c>
      <c r="I4" s="49" t="s">
        <v>89</v>
      </c>
      <c r="J4" s="49"/>
      <c r="K4" s="45">
        <v>1</v>
      </c>
      <c r="L4" s="45">
        <v>1</v>
      </c>
      <c r="M4" s="121" t="s">
        <v>122</v>
      </c>
      <c r="N4" s="35"/>
      <c r="O4" s="47"/>
    </row>
    <row r="5" spans="2:19" s="99" customFormat="1" ht="15.75" customHeight="1" x14ac:dyDescent="0.35">
      <c r="B5" s="99">
        <v>1</v>
      </c>
      <c r="C5">
        <v>2</v>
      </c>
      <c r="D5" s="100">
        <v>5</v>
      </c>
      <c r="E5" s="101" t="s">
        <v>10</v>
      </c>
      <c r="F5" s="102"/>
      <c r="G5" s="138">
        <v>4000</v>
      </c>
      <c r="H5" s="102" t="s">
        <v>15</v>
      </c>
      <c r="I5" s="101" t="s">
        <v>15</v>
      </c>
      <c r="J5" s="101" t="s">
        <v>15</v>
      </c>
      <c r="K5" s="103">
        <v>1</v>
      </c>
      <c r="L5" s="103">
        <v>4</v>
      </c>
      <c r="M5" s="122" t="s">
        <v>290</v>
      </c>
      <c r="N5" s="104"/>
      <c r="O5" s="105"/>
    </row>
    <row r="6" spans="2:19" ht="15.75" customHeight="1" x14ac:dyDescent="0.35">
      <c r="C6">
        <v>3</v>
      </c>
      <c r="D6" s="54">
        <v>7</v>
      </c>
      <c r="E6" s="49" t="s">
        <v>227</v>
      </c>
      <c r="F6" s="73" t="s">
        <v>226</v>
      </c>
      <c r="G6" s="138">
        <v>0</v>
      </c>
      <c r="H6" s="73" t="s">
        <v>84</v>
      </c>
      <c r="I6" s="49" t="s">
        <v>84</v>
      </c>
      <c r="J6" s="49" t="s">
        <v>15</v>
      </c>
      <c r="K6" s="45">
        <v>2</v>
      </c>
      <c r="L6" s="45">
        <v>2</v>
      </c>
      <c r="M6" s="121" t="s">
        <v>291</v>
      </c>
      <c r="N6" s="35"/>
      <c r="O6" s="47"/>
    </row>
    <row r="7" spans="2:19" s="99" customFormat="1" ht="15.75" customHeight="1" x14ac:dyDescent="0.35">
      <c r="B7" s="99">
        <v>1</v>
      </c>
      <c r="C7">
        <v>4</v>
      </c>
      <c r="D7" s="100">
        <v>8</v>
      </c>
      <c r="E7" s="134" t="s">
        <v>198</v>
      </c>
      <c r="F7" s="108"/>
      <c r="G7" s="139">
        <v>3000</v>
      </c>
      <c r="H7" s="103" t="s">
        <v>15</v>
      </c>
      <c r="I7" s="135" t="s">
        <v>15</v>
      </c>
      <c r="J7" s="135" t="s">
        <v>15</v>
      </c>
      <c r="K7" s="103">
        <v>3</v>
      </c>
      <c r="L7" s="103">
        <v>3</v>
      </c>
      <c r="M7" s="122" t="s">
        <v>229</v>
      </c>
      <c r="N7" s="104"/>
      <c r="O7" s="105"/>
    </row>
    <row r="8" spans="2:19" s="99" customFormat="1" ht="15.75" customHeight="1" x14ac:dyDescent="0.35">
      <c r="B8" s="99">
        <v>1</v>
      </c>
      <c r="C8">
        <v>5</v>
      </c>
      <c r="D8" s="106">
        <v>11</v>
      </c>
      <c r="E8" s="86" t="s">
        <v>14</v>
      </c>
      <c r="F8" s="113"/>
      <c r="G8" s="140">
        <v>2000</v>
      </c>
      <c r="H8" s="113" t="s">
        <v>15</v>
      </c>
      <c r="I8" s="86" t="s">
        <v>79</v>
      </c>
      <c r="J8" s="86" t="s">
        <v>15</v>
      </c>
      <c r="K8" s="98">
        <v>2</v>
      </c>
      <c r="L8" s="98">
        <v>2</v>
      </c>
      <c r="M8" s="125" t="s">
        <v>16</v>
      </c>
      <c r="N8" s="174"/>
      <c r="O8" s="174"/>
      <c r="P8" s="174"/>
      <c r="Q8" s="174"/>
      <c r="R8" s="174"/>
    </row>
    <row r="9" spans="2:19" ht="15.75" customHeight="1" x14ac:dyDescent="0.35">
      <c r="C9">
        <v>6</v>
      </c>
      <c r="D9" s="54">
        <v>12</v>
      </c>
      <c r="E9" s="10" t="s">
        <v>127</v>
      </c>
      <c r="F9" s="11" t="s">
        <v>226</v>
      </c>
      <c r="G9" s="141">
        <v>0</v>
      </c>
      <c r="H9" s="11" t="s">
        <v>84</v>
      </c>
      <c r="I9" s="10" t="s">
        <v>84</v>
      </c>
      <c r="J9" s="10" t="s">
        <v>84</v>
      </c>
      <c r="K9" s="53">
        <v>1</v>
      </c>
      <c r="L9" s="53">
        <v>1</v>
      </c>
      <c r="M9" s="121" t="s">
        <v>230</v>
      </c>
      <c r="N9" s="55"/>
    </row>
    <row r="10" spans="2:19" ht="15.75" customHeight="1" x14ac:dyDescent="0.35">
      <c r="C10">
        <v>7</v>
      </c>
      <c r="D10" s="54">
        <v>13</v>
      </c>
      <c r="E10" s="10" t="s">
        <v>129</v>
      </c>
      <c r="F10" s="11" t="s">
        <v>226</v>
      </c>
      <c r="G10" s="141">
        <v>0</v>
      </c>
      <c r="H10" s="11" t="s">
        <v>84</v>
      </c>
      <c r="I10" s="10" t="s">
        <v>84</v>
      </c>
      <c r="J10" s="10" t="s">
        <v>84</v>
      </c>
      <c r="K10" s="53">
        <v>2</v>
      </c>
      <c r="L10" s="53">
        <v>2</v>
      </c>
      <c r="M10" s="121" t="s">
        <v>130</v>
      </c>
      <c r="N10" s="55"/>
    </row>
    <row r="11" spans="2:19" s="99" customFormat="1" ht="15.75" customHeight="1" x14ac:dyDescent="0.35">
      <c r="B11" s="99">
        <v>1</v>
      </c>
      <c r="C11">
        <v>8</v>
      </c>
      <c r="D11" s="106">
        <v>14</v>
      </c>
      <c r="E11" s="86" t="s">
        <v>17</v>
      </c>
      <c r="F11" s="113"/>
      <c r="G11" s="140">
        <v>6000</v>
      </c>
      <c r="H11" s="113" t="s">
        <v>15</v>
      </c>
      <c r="I11" s="86" t="s">
        <v>15</v>
      </c>
      <c r="J11" s="86" t="s">
        <v>15</v>
      </c>
      <c r="K11" s="98">
        <v>3</v>
      </c>
      <c r="L11" s="98">
        <v>6</v>
      </c>
      <c r="M11" s="125" t="s">
        <v>292</v>
      </c>
      <c r="N11" s="116"/>
    </row>
    <row r="12" spans="2:19" ht="15.75" customHeight="1" x14ac:dyDescent="0.35">
      <c r="B12">
        <v>1</v>
      </c>
      <c r="C12">
        <v>9</v>
      </c>
      <c r="D12" s="50">
        <v>20</v>
      </c>
      <c r="E12" s="85" t="s">
        <v>131</v>
      </c>
      <c r="F12" s="112" t="s">
        <v>293</v>
      </c>
      <c r="G12" s="142">
        <v>2000</v>
      </c>
      <c r="H12" s="53" t="s">
        <v>15</v>
      </c>
      <c r="I12" s="76" t="s">
        <v>85</v>
      </c>
      <c r="J12" s="76" t="s">
        <v>15</v>
      </c>
      <c r="K12" s="57">
        <v>1</v>
      </c>
      <c r="L12" s="57">
        <v>1</v>
      </c>
      <c r="M12" s="124" t="s">
        <v>294</v>
      </c>
      <c r="N12" t="s">
        <v>201</v>
      </c>
      <c r="S12" t="s">
        <v>135</v>
      </c>
    </row>
    <row r="13" spans="2:19" s="99" customFormat="1" ht="15.75" customHeight="1" x14ac:dyDescent="0.35">
      <c r="B13" s="99">
        <v>1</v>
      </c>
      <c r="C13">
        <v>10</v>
      </c>
      <c r="D13" s="106">
        <v>22</v>
      </c>
      <c r="E13" s="107" t="s">
        <v>295</v>
      </c>
      <c r="F13" s="113"/>
      <c r="G13" s="142">
        <v>2000</v>
      </c>
      <c r="H13" s="98"/>
      <c r="I13" s="109"/>
      <c r="J13" s="109" t="s">
        <v>15</v>
      </c>
      <c r="K13" s="115">
        <v>2</v>
      </c>
      <c r="L13" s="115">
        <v>2</v>
      </c>
      <c r="M13" s="128" t="s">
        <v>296</v>
      </c>
    </row>
    <row r="14" spans="2:19" s="99" customFormat="1" ht="15.75" customHeight="1" x14ac:dyDescent="0.35">
      <c r="B14" s="99">
        <v>1</v>
      </c>
      <c r="C14">
        <v>11</v>
      </c>
      <c r="D14" s="106">
        <v>27</v>
      </c>
      <c r="E14" s="86" t="s">
        <v>23</v>
      </c>
      <c r="F14" s="113"/>
      <c r="G14" s="143">
        <v>2000</v>
      </c>
      <c r="H14" s="98" t="s">
        <v>15</v>
      </c>
      <c r="I14" s="109" t="s">
        <v>79</v>
      </c>
      <c r="J14" s="109" t="s">
        <v>15</v>
      </c>
      <c r="K14" s="98">
        <v>2</v>
      </c>
      <c r="L14" s="98">
        <v>2</v>
      </c>
      <c r="M14" s="125" t="s">
        <v>297</v>
      </c>
      <c r="N14" s="131"/>
      <c r="O14" s="132" t="s">
        <v>269</v>
      </c>
      <c r="P14" s="132"/>
      <c r="Q14" s="132"/>
      <c r="R14" s="132"/>
      <c r="S14" s="132"/>
    </row>
    <row r="15" spans="2:19" s="99" customFormat="1" ht="15.75" customHeight="1" x14ac:dyDescent="0.35">
      <c r="B15" s="99">
        <v>1</v>
      </c>
      <c r="C15">
        <v>12</v>
      </c>
      <c r="D15" s="106">
        <v>28</v>
      </c>
      <c r="E15" s="86" t="s">
        <v>25</v>
      </c>
      <c r="F15" s="113"/>
      <c r="G15" s="140">
        <v>3000</v>
      </c>
      <c r="H15" s="113" t="s">
        <v>15</v>
      </c>
      <c r="I15" s="86">
        <v>1</v>
      </c>
      <c r="J15" s="86" t="s">
        <v>15</v>
      </c>
      <c r="K15" s="98">
        <v>3</v>
      </c>
      <c r="L15" s="98">
        <v>3</v>
      </c>
      <c r="M15" s="125" t="s">
        <v>86</v>
      </c>
      <c r="N15" s="116" t="s">
        <v>298</v>
      </c>
    </row>
    <row r="16" spans="2:19" s="99" customFormat="1" ht="15.75" customHeight="1" x14ac:dyDescent="0.35">
      <c r="B16" s="99">
        <v>1</v>
      </c>
      <c r="C16">
        <v>13</v>
      </c>
      <c r="D16" s="106">
        <v>37</v>
      </c>
      <c r="E16" s="86" t="s">
        <v>29</v>
      </c>
      <c r="F16" s="113" t="s">
        <v>9</v>
      </c>
      <c r="G16" s="144">
        <v>2000</v>
      </c>
      <c r="H16" s="113" t="s">
        <v>15</v>
      </c>
      <c r="I16" s="86" t="s">
        <v>15</v>
      </c>
      <c r="J16" s="86" t="s">
        <v>15</v>
      </c>
      <c r="K16" s="115">
        <v>2</v>
      </c>
      <c r="L16" s="115">
        <v>2</v>
      </c>
      <c r="M16" s="125" t="s">
        <v>236</v>
      </c>
      <c r="N16" s="116"/>
    </row>
    <row r="17" spans="2:18" s="99" customFormat="1" ht="15.75" customHeight="1" x14ac:dyDescent="0.35">
      <c r="B17" s="99">
        <v>1</v>
      </c>
      <c r="C17">
        <v>14</v>
      </c>
      <c r="D17" s="86">
        <v>41</v>
      </c>
      <c r="E17" s="86" t="s">
        <v>205</v>
      </c>
      <c r="F17" s="113"/>
      <c r="G17" s="144">
        <v>3000</v>
      </c>
      <c r="H17" s="113" t="s">
        <v>15</v>
      </c>
      <c r="I17" s="86" t="s">
        <v>299</v>
      </c>
      <c r="J17" s="86" t="s">
        <v>15</v>
      </c>
      <c r="K17" s="115">
        <v>2</v>
      </c>
      <c r="L17" s="115">
        <v>3</v>
      </c>
      <c r="M17" s="130" t="s">
        <v>300</v>
      </c>
      <c r="N17" s="116"/>
    </row>
    <row r="18" spans="2:18" s="99" customFormat="1" ht="15.75" customHeight="1" x14ac:dyDescent="0.35">
      <c r="B18" s="99">
        <v>1</v>
      </c>
      <c r="C18">
        <v>15</v>
      </c>
      <c r="D18" s="86">
        <v>49</v>
      </c>
      <c r="E18" s="86" t="s">
        <v>301</v>
      </c>
      <c r="F18" s="113"/>
      <c r="G18" s="144">
        <v>1000</v>
      </c>
      <c r="H18" s="113" t="s">
        <v>15</v>
      </c>
      <c r="I18" s="86" t="s">
        <v>15</v>
      </c>
      <c r="J18" s="86" t="s">
        <v>15</v>
      </c>
      <c r="K18" s="115">
        <v>1</v>
      </c>
      <c r="L18" s="115">
        <v>1</v>
      </c>
      <c r="M18" s="130" t="s">
        <v>302</v>
      </c>
      <c r="N18" s="116"/>
    </row>
    <row r="19" spans="2:18" s="99" customFormat="1" ht="15.75" customHeight="1" x14ac:dyDescent="0.35">
      <c r="B19" s="99">
        <v>1</v>
      </c>
      <c r="C19">
        <v>16</v>
      </c>
      <c r="D19" s="86">
        <v>50</v>
      </c>
      <c r="E19" s="86" t="s">
        <v>272</v>
      </c>
      <c r="F19" s="113"/>
      <c r="G19" s="144">
        <v>3000</v>
      </c>
      <c r="H19" s="113" t="s">
        <v>79</v>
      </c>
      <c r="I19" s="86" t="s">
        <v>15</v>
      </c>
      <c r="J19" s="86" t="s">
        <v>15</v>
      </c>
      <c r="K19" s="115">
        <v>3</v>
      </c>
      <c r="L19" s="115">
        <v>3</v>
      </c>
      <c r="M19" s="130" t="s">
        <v>273</v>
      </c>
      <c r="N19" s="116"/>
    </row>
    <row r="20" spans="2:18" s="99" customFormat="1" ht="15.75" customHeight="1" x14ac:dyDescent="0.35">
      <c r="B20" s="99">
        <v>1</v>
      </c>
      <c r="C20">
        <v>17</v>
      </c>
      <c r="D20" s="106">
        <v>52</v>
      </c>
      <c r="E20" s="86" t="s">
        <v>145</v>
      </c>
      <c r="F20" s="113"/>
      <c r="G20" s="140">
        <v>1000</v>
      </c>
      <c r="H20" s="113" t="s">
        <v>15</v>
      </c>
      <c r="I20" s="86" t="s">
        <v>15</v>
      </c>
      <c r="J20" s="86" t="s">
        <v>15</v>
      </c>
      <c r="K20" s="98">
        <v>1</v>
      </c>
      <c r="L20" s="98">
        <v>1</v>
      </c>
      <c r="M20" s="125" t="s">
        <v>146</v>
      </c>
      <c r="N20" s="116"/>
    </row>
    <row r="21" spans="2:18" ht="15.75" customHeight="1" x14ac:dyDescent="0.35">
      <c r="C21">
        <v>18</v>
      </c>
      <c r="D21" s="54">
        <v>62</v>
      </c>
      <c r="E21" s="10" t="s">
        <v>240</v>
      </c>
      <c r="F21" s="11" t="s">
        <v>226</v>
      </c>
      <c r="G21" s="141">
        <v>0</v>
      </c>
      <c r="H21" s="11"/>
      <c r="I21" s="10"/>
      <c r="J21" s="10"/>
      <c r="K21" s="53">
        <v>1</v>
      </c>
      <c r="L21" s="53">
        <v>1</v>
      </c>
      <c r="M21" s="121" t="s">
        <v>241</v>
      </c>
      <c r="N21" s="55"/>
    </row>
    <row r="22" spans="2:18" s="99" customFormat="1" ht="15.75" customHeight="1" x14ac:dyDescent="0.35">
      <c r="B22" s="99">
        <v>1</v>
      </c>
      <c r="C22" s="99">
        <v>19</v>
      </c>
      <c r="D22" s="86">
        <v>67</v>
      </c>
      <c r="E22" s="86" t="s">
        <v>150</v>
      </c>
      <c r="F22" s="113"/>
      <c r="G22" s="148">
        <v>2000</v>
      </c>
      <c r="H22" s="113" t="s">
        <v>15</v>
      </c>
      <c r="I22" s="86" t="s">
        <v>15</v>
      </c>
      <c r="J22" s="86"/>
      <c r="K22" s="98">
        <v>2</v>
      </c>
      <c r="L22" s="98">
        <v>2</v>
      </c>
      <c r="M22" s="130" t="s">
        <v>303</v>
      </c>
      <c r="N22" s="116"/>
    </row>
    <row r="23" spans="2:18" s="60" customFormat="1" ht="15.75" customHeight="1" x14ac:dyDescent="0.35">
      <c r="C23"/>
      <c r="D23" s="54">
        <v>68</v>
      </c>
      <c r="E23" s="10" t="s">
        <v>152</v>
      </c>
      <c r="F23" s="11" t="s">
        <v>226</v>
      </c>
      <c r="G23" s="141">
        <v>0</v>
      </c>
      <c r="H23" s="11" t="s">
        <v>84</v>
      </c>
      <c r="I23" s="10" t="s">
        <v>84</v>
      </c>
      <c r="J23" s="10" t="s">
        <v>84</v>
      </c>
      <c r="K23" s="53">
        <v>1</v>
      </c>
      <c r="L23" s="53">
        <v>1</v>
      </c>
      <c r="M23" s="121" t="s">
        <v>304</v>
      </c>
      <c r="N23" s="61"/>
    </row>
    <row r="24" spans="2:18" s="99" customFormat="1" ht="15.75" customHeight="1" x14ac:dyDescent="0.35">
      <c r="B24" s="99">
        <v>1</v>
      </c>
      <c r="C24">
        <v>22</v>
      </c>
      <c r="D24" s="100">
        <v>72</v>
      </c>
      <c r="E24" s="101" t="s">
        <v>35</v>
      </c>
      <c r="F24" s="113"/>
      <c r="G24" s="145">
        <v>4000</v>
      </c>
      <c r="H24" s="102" t="s">
        <v>15</v>
      </c>
      <c r="I24" s="101" t="s">
        <v>15</v>
      </c>
      <c r="J24" s="101" t="s">
        <v>15</v>
      </c>
      <c r="K24" s="103">
        <v>4</v>
      </c>
      <c r="L24" s="103">
        <v>4</v>
      </c>
      <c r="M24" s="122" t="s">
        <v>305</v>
      </c>
      <c r="N24" s="116" t="s">
        <v>155</v>
      </c>
    </row>
    <row r="25" spans="2:18" ht="15.75" customHeight="1" x14ac:dyDescent="0.35">
      <c r="B25">
        <v>1</v>
      </c>
      <c r="C25">
        <v>23</v>
      </c>
      <c r="D25" s="50">
        <v>73</v>
      </c>
      <c r="E25" s="10" t="s">
        <v>93</v>
      </c>
      <c r="F25" s="11"/>
      <c r="G25" s="140">
        <v>1000</v>
      </c>
      <c r="H25" s="11" t="s">
        <v>15</v>
      </c>
      <c r="I25" s="10" t="s">
        <v>15</v>
      </c>
      <c r="J25" s="10" t="s">
        <v>15</v>
      </c>
      <c r="K25" s="53">
        <v>1</v>
      </c>
      <c r="L25" s="53">
        <v>1</v>
      </c>
      <c r="M25" s="123" t="s">
        <v>156</v>
      </c>
      <c r="N25" s="173"/>
      <c r="O25" s="173"/>
      <c r="P25" s="173"/>
      <c r="Q25" s="173"/>
      <c r="R25" s="173"/>
    </row>
    <row r="26" spans="2:18" s="99" customFormat="1" ht="15.75" customHeight="1" x14ac:dyDescent="0.35">
      <c r="B26" s="99">
        <v>1</v>
      </c>
      <c r="C26">
        <v>24</v>
      </c>
      <c r="D26" s="106">
        <v>79</v>
      </c>
      <c r="E26" s="86" t="s">
        <v>40</v>
      </c>
      <c r="F26" s="113" t="s">
        <v>9</v>
      </c>
      <c r="G26" s="140">
        <v>3000</v>
      </c>
      <c r="H26" s="113" t="s">
        <v>15</v>
      </c>
      <c r="I26" s="86" t="s">
        <v>15</v>
      </c>
      <c r="J26" s="101" t="s">
        <v>123</v>
      </c>
      <c r="K26" s="113">
        <v>3</v>
      </c>
      <c r="L26" s="113">
        <v>3</v>
      </c>
      <c r="M26" s="125" t="s">
        <v>306</v>
      </c>
      <c r="N26" s="104"/>
    </row>
    <row r="27" spans="2:18" s="99" customFormat="1" ht="15.75" customHeight="1" x14ac:dyDescent="0.35">
      <c r="B27" s="99">
        <v>1</v>
      </c>
      <c r="C27">
        <v>25</v>
      </c>
      <c r="D27" s="106">
        <v>80</v>
      </c>
      <c r="E27" s="86" t="s">
        <v>160</v>
      </c>
      <c r="F27" s="113"/>
      <c r="G27" s="143">
        <v>1000</v>
      </c>
      <c r="H27" s="98" t="s">
        <v>15</v>
      </c>
      <c r="I27" s="109"/>
      <c r="J27" s="109" t="s">
        <v>15</v>
      </c>
      <c r="K27" s="98">
        <v>1</v>
      </c>
      <c r="L27" s="98">
        <v>1</v>
      </c>
      <c r="M27" s="125" t="s">
        <v>307</v>
      </c>
      <c r="N27" s="175"/>
      <c r="O27" s="175"/>
      <c r="P27" s="175"/>
      <c r="Q27" s="175"/>
      <c r="R27" s="175"/>
    </row>
    <row r="28" spans="2:18" ht="15.75" customHeight="1" x14ac:dyDescent="0.35">
      <c r="C28">
        <v>26</v>
      </c>
      <c r="D28" s="54">
        <v>83</v>
      </c>
      <c r="E28" s="10" t="s">
        <v>163</v>
      </c>
      <c r="F28" s="11" t="s">
        <v>226</v>
      </c>
      <c r="G28" s="141">
        <v>0</v>
      </c>
      <c r="H28" s="11" t="s">
        <v>15</v>
      </c>
      <c r="I28" s="10" t="s">
        <v>15</v>
      </c>
      <c r="J28" s="10" t="s">
        <v>15</v>
      </c>
      <c r="K28" s="11">
        <v>1</v>
      </c>
      <c r="L28" s="11">
        <v>1</v>
      </c>
      <c r="M28" s="121" t="s">
        <v>164</v>
      </c>
      <c r="N28" s="35"/>
    </row>
    <row r="29" spans="2:18" ht="15.75" customHeight="1" x14ac:dyDescent="0.35">
      <c r="C29">
        <v>27</v>
      </c>
      <c r="D29" s="54">
        <v>84</v>
      </c>
      <c r="E29" s="10" t="s">
        <v>165</v>
      </c>
      <c r="F29" s="11" t="s">
        <v>226</v>
      </c>
      <c r="G29" s="141"/>
      <c r="H29" s="11" t="s">
        <v>84</v>
      </c>
      <c r="I29" s="10" t="s">
        <v>84</v>
      </c>
      <c r="J29" s="10" t="s">
        <v>84</v>
      </c>
      <c r="K29" s="11">
        <v>2</v>
      </c>
      <c r="L29" s="11">
        <v>2</v>
      </c>
      <c r="M29" s="121" t="s">
        <v>166</v>
      </c>
      <c r="N29" s="35"/>
    </row>
    <row r="30" spans="2:18" ht="15.75" customHeight="1" x14ac:dyDescent="0.35">
      <c r="C30">
        <v>28</v>
      </c>
      <c r="D30" s="54">
        <v>85</v>
      </c>
      <c r="E30" s="10" t="s">
        <v>167</v>
      </c>
      <c r="F30" s="11" t="s">
        <v>226</v>
      </c>
      <c r="G30" s="141"/>
      <c r="H30" s="11" t="s">
        <v>84</v>
      </c>
      <c r="I30" s="10" t="s">
        <v>84</v>
      </c>
      <c r="J30" s="10" t="s">
        <v>84</v>
      </c>
      <c r="K30" s="11">
        <v>1</v>
      </c>
      <c r="L30" s="11">
        <v>1</v>
      </c>
      <c r="M30" s="121" t="s">
        <v>166</v>
      </c>
      <c r="N30" s="35"/>
    </row>
    <row r="31" spans="2:18" s="99" customFormat="1" ht="15.75" customHeight="1" x14ac:dyDescent="0.35">
      <c r="B31" s="99">
        <v>1</v>
      </c>
      <c r="C31">
        <v>29</v>
      </c>
      <c r="D31" s="106">
        <v>86</v>
      </c>
      <c r="E31" s="107" t="s">
        <v>42</v>
      </c>
      <c r="F31" s="108" t="s">
        <v>9</v>
      </c>
      <c r="G31" s="143">
        <v>3000</v>
      </c>
      <c r="H31" s="98" t="s">
        <v>15</v>
      </c>
      <c r="I31" s="109" t="s">
        <v>15</v>
      </c>
      <c r="J31" s="109" t="s">
        <v>15</v>
      </c>
      <c r="K31" s="98">
        <v>3</v>
      </c>
      <c r="L31" s="98">
        <v>3</v>
      </c>
      <c r="M31" s="125" t="s">
        <v>308</v>
      </c>
      <c r="N31" s="110"/>
    </row>
    <row r="32" spans="2:18" ht="15.75" customHeight="1" x14ac:dyDescent="0.35">
      <c r="C32">
        <v>30</v>
      </c>
      <c r="D32" s="54">
        <v>88</v>
      </c>
      <c r="E32" s="10" t="s">
        <v>169</v>
      </c>
      <c r="F32" s="11" t="s">
        <v>226</v>
      </c>
      <c r="G32" s="141">
        <v>0</v>
      </c>
      <c r="H32" s="11" t="s">
        <v>15</v>
      </c>
      <c r="I32" s="10" t="s">
        <v>170</v>
      </c>
      <c r="J32" s="10" t="s">
        <v>15</v>
      </c>
      <c r="K32" s="11">
        <v>1</v>
      </c>
      <c r="L32" s="11">
        <v>1</v>
      </c>
      <c r="M32" s="121" t="s">
        <v>171</v>
      </c>
    </row>
    <row r="33" spans="2:15" s="99" customFormat="1" ht="15.75" customHeight="1" x14ac:dyDescent="0.35">
      <c r="B33" s="99">
        <v>1</v>
      </c>
      <c r="C33">
        <v>31</v>
      </c>
      <c r="D33" s="106">
        <v>91</v>
      </c>
      <c r="E33" s="86" t="s">
        <v>45</v>
      </c>
      <c r="F33" s="108" t="s">
        <v>9</v>
      </c>
      <c r="G33" s="140">
        <v>3000</v>
      </c>
      <c r="H33" s="113" t="s">
        <v>15</v>
      </c>
      <c r="I33" s="86" t="s">
        <v>15</v>
      </c>
      <c r="J33" s="86" t="s">
        <v>15</v>
      </c>
      <c r="K33" s="113">
        <v>2</v>
      </c>
      <c r="L33" s="113">
        <v>3</v>
      </c>
      <c r="M33" s="125" t="s">
        <v>309</v>
      </c>
      <c r="N33" s="110"/>
    </row>
    <row r="34" spans="2:15" s="99" customFormat="1" ht="15.75" customHeight="1" x14ac:dyDescent="0.35">
      <c r="B34" s="99">
        <v>1</v>
      </c>
      <c r="C34">
        <v>32</v>
      </c>
      <c r="D34" s="106">
        <v>95</v>
      </c>
      <c r="E34" s="86" t="s">
        <v>174</v>
      </c>
      <c r="F34" s="114" t="s">
        <v>9</v>
      </c>
      <c r="G34" s="140">
        <v>2000</v>
      </c>
      <c r="H34" s="113" t="s">
        <v>15</v>
      </c>
      <c r="I34" s="86" t="s">
        <v>15</v>
      </c>
      <c r="J34" s="86" t="s">
        <v>15</v>
      </c>
      <c r="K34" s="113">
        <v>2</v>
      </c>
      <c r="L34" s="113">
        <v>2</v>
      </c>
      <c r="M34" s="125" t="s">
        <v>246</v>
      </c>
      <c r="N34" s="104"/>
    </row>
    <row r="35" spans="2:15" ht="15.75" customHeight="1" x14ac:dyDescent="0.35">
      <c r="C35">
        <v>33</v>
      </c>
      <c r="D35" s="54">
        <v>97</v>
      </c>
      <c r="E35" s="10" t="s">
        <v>177</v>
      </c>
      <c r="F35" s="11" t="s">
        <v>226</v>
      </c>
      <c r="G35" s="141">
        <v>0</v>
      </c>
      <c r="H35" s="11" t="s">
        <v>84</v>
      </c>
      <c r="I35" s="10" t="s">
        <v>84</v>
      </c>
      <c r="J35" s="10" t="s">
        <v>84</v>
      </c>
      <c r="K35" s="11">
        <v>1</v>
      </c>
      <c r="L35" s="11">
        <v>1</v>
      </c>
      <c r="M35" s="121" t="s">
        <v>166</v>
      </c>
      <c r="N35" s="35"/>
    </row>
    <row r="36" spans="2:15" s="99" customFormat="1" ht="15.75" customHeight="1" x14ac:dyDescent="0.35">
      <c r="B36" s="99">
        <v>1</v>
      </c>
      <c r="C36">
        <v>34</v>
      </c>
      <c r="D36" s="106">
        <v>98</v>
      </c>
      <c r="E36" s="86" t="s">
        <v>47</v>
      </c>
      <c r="F36" s="103" t="s">
        <v>9</v>
      </c>
      <c r="G36" s="143">
        <v>2000</v>
      </c>
      <c r="H36" s="98" t="s">
        <v>15</v>
      </c>
      <c r="I36" s="109" t="s">
        <v>15</v>
      </c>
      <c r="J36" s="109" t="s">
        <v>15</v>
      </c>
      <c r="K36" s="98">
        <v>2</v>
      </c>
      <c r="L36" s="98">
        <v>2</v>
      </c>
      <c r="M36" s="125" t="s">
        <v>310</v>
      </c>
      <c r="N36" s="104" t="s">
        <v>248</v>
      </c>
    </row>
    <row r="37" spans="2:15" ht="15.75" customHeight="1" x14ac:dyDescent="0.35">
      <c r="B37">
        <v>1</v>
      </c>
      <c r="C37">
        <v>35</v>
      </c>
      <c r="D37" s="50">
        <v>99</v>
      </c>
      <c r="E37" s="133" t="s">
        <v>279</v>
      </c>
      <c r="F37" s="77"/>
      <c r="G37" s="143">
        <v>1000</v>
      </c>
      <c r="H37" s="11" t="s">
        <v>84</v>
      </c>
      <c r="I37" s="10" t="s">
        <v>84</v>
      </c>
      <c r="J37" s="10" t="s">
        <v>84</v>
      </c>
      <c r="K37" s="53">
        <v>1</v>
      </c>
      <c r="L37" s="53">
        <v>1</v>
      </c>
      <c r="M37" s="123" t="s">
        <v>311</v>
      </c>
      <c r="N37" s="35"/>
    </row>
    <row r="38" spans="2:15" ht="15.75" customHeight="1" x14ac:dyDescent="0.35">
      <c r="C38">
        <v>36</v>
      </c>
      <c r="D38" s="54">
        <v>100</v>
      </c>
      <c r="E38" s="10" t="s">
        <v>99</v>
      </c>
      <c r="F38" s="11" t="s">
        <v>226</v>
      </c>
      <c r="G38" s="141">
        <v>0</v>
      </c>
      <c r="H38" s="11" t="s">
        <v>15</v>
      </c>
      <c r="I38" s="10" t="s">
        <v>15</v>
      </c>
      <c r="J38" s="10" t="s">
        <v>15</v>
      </c>
      <c r="K38" s="11">
        <v>1</v>
      </c>
      <c r="L38" s="11">
        <v>1</v>
      </c>
      <c r="M38" s="121" t="s">
        <v>100</v>
      </c>
    </row>
    <row r="39" spans="2:15" ht="15.75" customHeight="1" x14ac:dyDescent="0.35">
      <c r="C39">
        <v>37</v>
      </c>
      <c r="D39" s="54">
        <v>102</v>
      </c>
      <c r="E39" s="10" t="s">
        <v>251</v>
      </c>
      <c r="F39" s="45"/>
      <c r="G39" s="141">
        <v>2000</v>
      </c>
      <c r="H39" s="11" t="s">
        <v>84</v>
      </c>
      <c r="I39" s="10" t="s">
        <v>84</v>
      </c>
      <c r="J39" s="10" t="s">
        <v>84</v>
      </c>
      <c r="K39" s="11"/>
      <c r="L39" s="11"/>
      <c r="M39" s="123"/>
    </row>
    <row r="40" spans="2:15" s="99" customFormat="1" ht="15.75" customHeight="1" x14ac:dyDescent="0.35">
      <c r="B40" s="99">
        <v>1</v>
      </c>
      <c r="C40">
        <v>38</v>
      </c>
      <c r="D40" s="106">
        <v>103</v>
      </c>
      <c r="E40" s="86" t="s">
        <v>54</v>
      </c>
      <c r="F40" s="111" t="s">
        <v>9</v>
      </c>
      <c r="G40" s="143">
        <v>1000</v>
      </c>
      <c r="H40" s="98" t="s">
        <v>15</v>
      </c>
      <c r="I40" s="109" t="s">
        <v>15</v>
      </c>
      <c r="J40" s="109" t="s">
        <v>15</v>
      </c>
      <c r="K40" s="98">
        <v>1</v>
      </c>
      <c r="L40" s="98">
        <v>1</v>
      </c>
      <c r="M40" s="125" t="s">
        <v>312</v>
      </c>
      <c r="N40" s="176"/>
      <c r="O40" s="176"/>
    </row>
    <row r="41" spans="2:15" ht="15.75" customHeight="1" x14ac:dyDescent="0.35">
      <c r="C41">
        <v>39</v>
      </c>
      <c r="D41" s="10">
        <v>106</v>
      </c>
      <c r="E41" s="10" t="s">
        <v>313</v>
      </c>
      <c r="F41" s="77"/>
      <c r="G41" s="143"/>
      <c r="H41" s="53"/>
      <c r="I41" s="76"/>
      <c r="J41" s="76"/>
      <c r="K41" s="53"/>
      <c r="L41" s="53"/>
      <c r="M41" s="123" t="s">
        <v>314</v>
      </c>
      <c r="O41" s="13"/>
    </row>
    <row r="42" spans="2:15" s="99" customFormat="1" ht="15.75" customHeight="1" x14ac:dyDescent="0.35">
      <c r="B42" s="99">
        <v>1</v>
      </c>
      <c r="C42" s="99">
        <v>40</v>
      </c>
      <c r="D42" s="106">
        <v>109</v>
      </c>
      <c r="E42" s="86" t="s">
        <v>58</v>
      </c>
      <c r="F42" s="111"/>
      <c r="G42" s="148">
        <v>1000</v>
      </c>
      <c r="H42" s="113" t="s">
        <v>15</v>
      </c>
      <c r="I42" s="86" t="s">
        <v>15</v>
      </c>
      <c r="J42" s="86"/>
      <c r="K42" s="113">
        <v>1</v>
      </c>
      <c r="L42" s="113">
        <v>1</v>
      </c>
      <c r="M42" s="125" t="s">
        <v>315</v>
      </c>
      <c r="N42" s="110"/>
    </row>
    <row r="43" spans="2:15" s="99" customFormat="1" ht="15.75" customHeight="1" x14ac:dyDescent="0.35">
      <c r="B43" s="99">
        <v>1</v>
      </c>
      <c r="C43">
        <v>41</v>
      </c>
      <c r="D43" s="106">
        <v>120</v>
      </c>
      <c r="E43" s="86" t="s">
        <v>60</v>
      </c>
      <c r="F43" s="111"/>
      <c r="G43" s="140">
        <v>2000</v>
      </c>
      <c r="H43" s="113" t="s">
        <v>15</v>
      </c>
      <c r="I43" s="86"/>
      <c r="J43" s="86"/>
      <c r="K43" s="113">
        <v>2</v>
      </c>
      <c r="L43" s="113">
        <v>2</v>
      </c>
      <c r="M43" s="125" t="s">
        <v>316</v>
      </c>
      <c r="N43" s="105"/>
    </row>
    <row r="44" spans="2:15" ht="15.75" customHeight="1" x14ac:dyDescent="0.35">
      <c r="C44">
        <v>42</v>
      </c>
      <c r="D44" s="54">
        <v>128</v>
      </c>
      <c r="E44" s="10" t="s">
        <v>184</v>
      </c>
      <c r="F44" s="11" t="s">
        <v>226</v>
      </c>
      <c r="G44" s="141">
        <v>0</v>
      </c>
      <c r="H44" s="11" t="s">
        <v>84</v>
      </c>
      <c r="I44" s="10" t="s">
        <v>15</v>
      </c>
      <c r="J44" s="10" t="s">
        <v>15</v>
      </c>
      <c r="K44" s="11">
        <v>1</v>
      </c>
      <c r="L44" s="11">
        <v>1</v>
      </c>
      <c r="M44" s="121" t="s">
        <v>185</v>
      </c>
      <c r="N44" s="35"/>
    </row>
    <row r="45" spans="2:15" s="99" customFormat="1" ht="15.75" customHeight="1" x14ac:dyDescent="0.35">
      <c r="B45" s="99">
        <v>1</v>
      </c>
      <c r="C45">
        <v>43</v>
      </c>
      <c r="D45" s="106">
        <v>131</v>
      </c>
      <c r="E45" s="86" t="s">
        <v>65</v>
      </c>
      <c r="F45" s="111" t="s">
        <v>9</v>
      </c>
      <c r="G45" s="143">
        <v>2000</v>
      </c>
      <c r="H45" s="98" t="s">
        <v>15</v>
      </c>
      <c r="I45" s="109" t="s">
        <v>15</v>
      </c>
      <c r="J45" s="109" t="s">
        <v>15</v>
      </c>
      <c r="K45" s="98">
        <v>1</v>
      </c>
      <c r="L45" s="98">
        <v>1</v>
      </c>
      <c r="M45" s="125" t="s">
        <v>317</v>
      </c>
      <c r="N45" s="110"/>
    </row>
    <row r="46" spans="2:15" s="99" customFormat="1" ht="15.75" customHeight="1" x14ac:dyDescent="0.35">
      <c r="B46" s="99">
        <v>1</v>
      </c>
      <c r="C46">
        <v>44</v>
      </c>
      <c r="D46" s="106">
        <v>132</v>
      </c>
      <c r="E46" s="86" t="s">
        <v>285</v>
      </c>
      <c r="F46" s="111" t="s">
        <v>9</v>
      </c>
      <c r="G46" s="140">
        <v>2000</v>
      </c>
      <c r="H46" s="113" t="s">
        <v>15</v>
      </c>
      <c r="I46" s="86" t="s">
        <v>15</v>
      </c>
      <c r="J46" s="86" t="s">
        <v>15</v>
      </c>
      <c r="K46" s="113">
        <v>2</v>
      </c>
      <c r="L46" s="113">
        <v>2</v>
      </c>
      <c r="M46" s="125" t="s">
        <v>318</v>
      </c>
      <c r="N46" s="104"/>
    </row>
    <row r="47" spans="2:15" s="99" customFormat="1" ht="15.75" customHeight="1" x14ac:dyDescent="0.35">
      <c r="B47" s="127">
        <v>1</v>
      </c>
      <c r="C47">
        <v>45</v>
      </c>
      <c r="D47" s="106">
        <v>133</v>
      </c>
      <c r="E47" s="86" t="s">
        <v>69</v>
      </c>
      <c r="F47" s="111" t="s">
        <v>9</v>
      </c>
      <c r="G47" s="140">
        <v>4000</v>
      </c>
      <c r="H47" s="113" t="s">
        <v>15</v>
      </c>
      <c r="I47" s="86" t="s">
        <v>15</v>
      </c>
      <c r="J47" s="86" t="s">
        <v>15</v>
      </c>
      <c r="K47" s="113">
        <v>2</v>
      </c>
      <c r="L47" s="113">
        <v>4</v>
      </c>
      <c r="M47" s="125" t="s">
        <v>319</v>
      </c>
      <c r="N47" s="110"/>
    </row>
    <row r="48" spans="2:15" ht="15.75" customHeight="1" x14ac:dyDescent="0.35">
      <c r="B48" s="117">
        <f>SUM(B4:B47)</f>
        <v>29</v>
      </c>
      <c r="C48">
        <v>45</v>
      </c>
      <c r="D48" s="117">
        <f>C48-B48</f>
        <v>16</v>
      </c>
      <c r="E48" s="117" t="s">
        <v>320</v>
      </c>
      <c r="F48" s="117"/>
      <c r="G48" s="136">
        <f>SUM(G5:G47)</f>
        <v>70000</v>
      </c>
      <c r="K48" s="13">
        <f>SUM(K4:K47)</f>
        <v>72</v>
      </c>
      <c r="L48" s="13">
        <f>SUM(L4:L47)</f>
        <v>82</v>
      </c>
    </row>
    <row r="49" spans="4:13" ht="12.75" customHeight="1" x14ac:dyDescent="0.35">
      <c r="D49" s="63">
        <f>B48</f>
        <v>29</v>
      </c>
      <c r="E49" s="63" t="s">
        <v>321</v>
      </c>
      <c r="F49" s="63"/>
      <c r="G49" s="146"/>
      <c r="H49" s="64"/>
      <c r="I49" s="63"/>
      <c r="J49" s="63"/>
      <c r="K49" s="64"/>
      <c r="L49" s="64"/>
      <c r="M49" s="126" t="s">
        <v>322</v>
      </c>
    </row>
    <row r="50" spans="4:13" x14ac:dyDescent="0.35">
      <c r="D50">
        <f>SUM(D48:D49)</f>
        <v>45</v>
      </c>
      <c r="E50" t="s">
        <v>323</v>
      </c>
      <c r="M50" s="129"/>
    </row>
  </sheetData>
  <mergeCells count="5">
    <mergeCell ref="N3:O3"/>
    <mergeCell ref="N8:R8"/>
    <mergeCell ref="N25:R25"/>
    <mergeCell ref="N27:R27"/>
    <mergeCell ref="N40:O40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53"/>
  <sheetViews>
    <sheetView topLeftCell="D1" workbookViewId="0">
      <selection activeCell="D1" sqref="A1:IV65536"/>
    </sheetView>
  </sheetViews>
  <sheetFormatPr defaultRowHeight="14.5" x14ac:dyDescent="0.35"/>
  <cols>
    <col min="1" max="1" width="2.36328125" customWidth="1"/>
    <col min="2" max="2" width="8.6328125" customWidth="1"/>
    <col min="3" max="3" width="6.36328125" customWidth="1"/>
    <col min="4" max="4" width="5.6328125" customWidth="1"/>
    <col min="5" max="5" width="14.36328125" customWidth="1"/>
    <col min="6" max="6" width="9.08984375" customWidth="1"/>
    <col min="7" max="7" width="8.54296875" customWidth="1"/>
    <col min="8" max="8" width="9.6328125" style="13" customWidth="1"/>
    <col min="9" max="9" width="8" customWidth="1"/>
    <col min="10" max="10" width="7.6328125" customWidth="1"/>
    <col min="11" max="11" width="7.6328125" style="13" customWidth="1"/>
    <col min="12" max="12" width="7.36328125" style="13" customWidth="1"/>
    <col min="13" max="13" width="63.90625" style="119" customWidth="1"/>
    <col min="14" max="14" width="19.6328125" style="13" customWidth="1"/>
    <col min="15" max="15" width="24.36328125" customWidth="1"/>
  </cols>
  <sheetData>
    <row r="1" spans="2:19" ht="19.5" customHeight="1" x14ac:dyDescent="0.45">
      <c r="D1" s="1" t="s">
        <v>262</v>
      </c>
      <c r="M1" s="119" t="s">
        <v>287</v>
      </c>
    </row>
    <row r="2" spans="2:19" ht="18.75" customHeight="1" thickBot="1" x14ac:dyDescent="0.55000000000000004">
      <c r="D2" s="14" t="s">
        <v>324</v>
      </c>
    </row>
    <row r="3" spans="2:19" ht="91.5" customHeight="1" thickBot="1" x14ac:dyDescent="0.4">
      <c r="B3" s="2" t="s">
        <v>193</v>
      </c>
      <c r="C3" s="147" t="s">
        <v>224</v>
      </c>
      <c r="D3" s="118" t="s">
        <v>116</v>
      </c>
      <c r="E3" s="2" t="s">
        <v>74</v>
      </c>
      <c r="F3" s="3" t="s">
        <v>325</v>
      </c>
      <c r="G3" s="152" t="s">
        <v>118</v>
      </c>
      <c r="H3" s="2" t="s">
        <v>76</v>
      </c>
      <c r="I3" s="2" t="s">
        <v>77</v>
      </c>
      <c r="J3" s="2" t="s">
        <v>6</v>
      </c>
      <c r="K3" s="2" t="s">
        <v>7</v>
      </c>
      <c r="L3" s="118" t="s">
        <v>119</v>
      </c>
      <c r="M3" s="120" t="s">
        <v>195</v>
      </c>
      <c r="N3" s="169" t="s">
        <v>78</v>
      </c>
      <c r="O3" s="169"/>
    </row>
    <row r="4" spans="2:19" ht="15.75" customHeight="1" x14ac:dyDescent="0.35">
      <c r="C4">
        <v>1</v>
      </c>
      <c r="D4" s="40">
        <v>3</v>
      </c>
      <c r="E4" s="49" t="s">
        <v>120</v>
      </c>
      <c r="F4" s="11" t="s">
        <v>226</v>
      </c>
      <c r="G4" s="49">
        <v>0</v>
      </c>
      <c r="H4" s="73" t="s">
        <v>84</v>
      </c>
      <c r="I4" s="49" t="s">
        <v>89</v>
      </c>
      <c r="J4" s="49" t="s">
        <v>84</v>
      </c>
      <c r="K4" s="45">
        <v>1</v>
      </c>
      <c r="L4" s="45">
        <v>1</v>
      </c>
      <c r="M4" s="121" t="s">
        <v>122</v>
      </c>
      <c r="N4" s="35"/>
      <c r="O4" s="47"/>
    </row>
    <row r="5" spans="2:19" ht="15.75" customHeight="1" x14ac:dyDescent="0.35">
      <c r="B5">
        <v>1</v>
      </c>
      <c r="C5">
        <v>2</v>
      </c>
      <c r="D5" s="49">
        <v>5</v>
      </c>
      <c r="E5" s="49" t="s">
        <v>10</v>
      </c>
      <c r="F5" s="111" t="s">
        <v>9</v>
      </c>
      <c r="G5" s="87">
        <v>1000</v>
      </c>
      <c r="H5" s="73" t="s">
        <v>15</v>
      </c>
      <c r="I5" s="49" t="s">
        <v>15</v>
      </c>
      <c r="J5" s="49" t="s">
        <v>15</v>
      </c>
      <c r="K5" s="45">
        <v>1</v>
      </c>
      <c r="L5" s="45">
        <v>1</v>
      </c>
      <c r="M5" s="149" t="s">
        <v>326</v>
      </c>
      <c r="N5" s="35"/>
      <c r="O5" s="47"/>
    </row>
    <row r="6" spans="2:19" ht="15.75" customHeight="1" x14ac:dyDescent="0.35">
      <c r="C6">
        <v>3</v>
      </c>
      <c r="D6" s="54">
        <v>7</v>
      </c>
      <c r="E6" s="49" t="s">
        <v>227</v>
      </c>
      <c r="F6" s="73" t="s">
        <v>226</v>
      </c>
      <c r="G6" s="49">
        <v>0</v>
      </c>
      <c r="H6" s="73" t="s">
        <v>84</v>
      </c>
      <c r="I6" s="49" t="s">
        <v>84</v>
      </c>
      <c r="J6" s="49" t="s">
        <v>15</v>
      </c>
      <c r="K6" s="45">
        <v>2</v>
      </c>
      <c r="L6" s="45">
        <v>2</v>
      </c>
      <c r="M6" s="121" t="s">
        <v>291</v>
      </c>
      <c r="N6" s="35"/>
      <c r="O6" s="47"/>
    </row>
    <row r="7" spans="2:19" ht="15.75" customHeight="1" x14ac:dyDescent="0.35">
      <c r="B7">
        <v>1</v>
      </c>
      <c r="C7">
        <v>4</v>
      </c>
      <c r="D7" s="49">
        <v>8</v>
      </c>
      <c r="E7" s="84" t="s">
        <v>198</v>
      </c>
      <c r="F7" s="111" t="s">
        <v>9</v>
      </c>
      <c r="G7" s="74">
        <v>3000</v>
      </c>
      <c r="H7" s="45" t="s">
        <v>15</v>
      </c>
      <c r="I7" s="74" t="s">
        <v>15</v>
      </c>
      <c r="J7" s="74" t="s">
        <v>15</v>
      </c>
      <c r="K7" s="45">
        <v>3</v>
      </c>
      <c r="L7" s="45">
        <v>3</v>
      </c>
      <c r="M7" s="149" t="s">
        <v>229</v>
      </c>
      <c r="N7" s="35"/>
      <c r="O7" s="47"/>
    </row>
    <row r="8" spans="2:19" ht="15.75" customHeight="1" x14ac:dyDescent="0.35">
      <c r="C8">
        <v>5</v>
      </c>
      <c r="D8" s="54">
        <v>9</v>
      </c>
      <c r="E8" s="84" t="s">
        <v>327</v>
      </c>
      <c r="F8" s="75" t="s">
        <v>226</v>
      </c>
      <c r="G8" s="74"/>
      <c r="H8" s="45" t="s">
        <v>84</v>
      </c>
      <c r="I8" s="74" t="s">
        <v>84</v>
      </c>
      <c r="J8" s="74" t="s">
        <v>84</v>
      </c>
      <c r="K8" s="45">
        <v>1</v>
      </c>
      <c r="L8" s="45">
        <v>1</v>
      </c>
      <c r="M8" s="121" t="s">
        <v>328</v>
      </c>
      <c r="N8" s="35"/>
      <c r="O8" s="47"/>
    </row>
    <row r="9" spans="2:19" ht="15.75" customHeight="1" x14ac:dyDescent="0.35">
      <c r="B9">
        <v>1</v>
      </c>
      <c r="C9">
        <v>6</v>
      </c>
      <c r="D9" s="10">
        <v>11</v>
      </c>
      <c r="E9" s="10" t="s">
        <v>14</v>
      </c>
      <c r="F9" s="111" t="s">
        <v>9</v>
      </c>
      <c r="G9" s="83">
        <v>2000</v>
      </c>
      <c r="H9" s="11" t="s">
        <v>15</v>
      </c>
      <c r="I9" s="10" t="s">
        <v>79</v>
      </c>
      <c r="J9" s="10" t="s">
        <v>15</v>
      </c>
      <c r="K9" s="53">
        <v>2</v>
      </c>
      <c r="L9" s="53">
        <v>2</v>
      </c>
      <c r="M9" s="123" t="s">
        <v>16</v>
      </c>
      <c r="N9" s="173"/>
      <c r="O9" s="173"/>
      <c r="P9" s="173"/>
      <c r="Q9" s="173"/>
      <c r="R9" s="173"/>
    </row>
    <row r="10" spans="2:19" ht="15.75" customHeight="1" x14ac:dyDescent="0.35">
      <c r="C10">
        <v>7</v>
      </c>
      <c r="D10" s="54">
        <v>12</v>
      </c>
      <c r="E10" s="10" t="s">
        <v>127</v>
      </c>
      <c r="F10" s="11" t="s">
        <v>226</v>
      </c>
      <c r="G10" s="10">
        <v>0</v>
      </c>
      <c r="H10" s="11" t="s">
        <v>84</v>
      </c>
      <c r="I10" s="10" t="s">
        <v>84</v>
      </c>
      <c r="J10" s="10" t="s">
        <v>84</v>
      </c>
      <c r="K10" s="53">
        <v>2</v>
      </c>
      <c r="L10" s="53">
        <v>2</v>
      </c>
      <c r="M10" s="153" t="s">
        <v>329</v>
      </c>
      <c r="N10" s="55"/>
    </row>
    <row r="11" spans="2:19" ht="15.75" customHeight="1" x14ac:dyDescent="0.35">
      <c r="C11">
        <v>8</v>
      </c>
      <c r="D11" s="54">
        <v>13</v>
      </c>
      <c r="E11" s="10" t="s">
        <v>129</v>
      </c>
      <c r="F11" s="11" t="s">
        <v>226</v>
      </c>
      <c r="G11" s="10">
        <v>0</v>
      </c>
      <c r="H11" s="11" t="s">
        <v>84</v>
      </c>
      <c r="I11" s="10" t="s">
        <v>84</v>
      </c>
      <c r="J11" s="10" t="s">
        <v>84</v>
      </c>
      <c r="K11" s="53">
        <v>2</v>
      </c>
      <c r="L11" s="53">
        <v>2</v>
      </c>
      <c r="M11" s="121" t="s">
        <v>130</v>
      </c>
      <c r="N11" s="55"/>
    </row>
    <row r="12" spans="2:19" ht="15.75" customHeight="1" x14ac:dyDescent="0.35">
      <c r="B12">
        <v>1</v>
      </c>
      <c r="C12">
        <v>9</v>
      </c>
      <c r="D12" s="10">
        <v>14</v>
      </c>
      <c r="E12" s="10" t="s">
        <v>17</v>
      </c>
      <c r="F12" s="11"/>
      <c r="G12" s="83">
        <v>3000</v>
      </c>
      <c r="H12" s="11" t="s">
        <v>15</v>
      </c>
      <c r="I12" s="10" t="s">
        <v>15</v>
      </c>
      <c r="J12" s="10" t="s">
        <v>15</v>
      </c>
      <c r="K12" s="53">
        <v>3</v>
      </c>
      <c r="L12" s="53">
        <v>3</v>
      </c>
      <c r="M12" s="123" t="s">
        <v>330</v>
      </c>
      <c r="N12" s="55"/>
    </row>
    <row r="13" spans="2:19" ht="15.75" customHeight="1" x14ac:dyDescent="0.35">
      <c r="C13">
        <v>10</v>
      </c>
      <c r="D13" s="10">
        <v>19</v>
      </c>
      <c r="E13" s="10" t="s">
        <v>331</v>
      </c>
      <c r="F13" s="11" t="s">
        <v>11</v>
      </c>
      <c r="G13" s="95">
        <v>0</v>
      </c>
      <c r="H13" s="11"/>
      <c r="I13" s="10" t="s">
        <v>79</v>
      </c>
      <c r="J13" s="10" t="s">
        <v>79</v>
      </c>
      <c r="K13" s="57"/>
      <c r="L13" s="57"/>
      <c r="M13" s="123" t="s">
        <v>332</v>
      </c>
      <c r="N13" s="35"/>
    </row>
    <row r="14" spans="2:19" ht="15.75" customHeight="1" x14ac:dyDescent="0.35">
      <c r="B14">
        <v>1</v>
      </c>
      <c r="C14">
        <v>11</v>
      </c>
      <c r="D14" s="50">
        <v>20</v>
      </c>
      <c r="E14" s="85" t="s">
        <v>131</v>
      </c>
      <c r="F14" s="156" t="s">
        <v>9</v>
      </c>
      <c r="G14" s="78">
        <v>4000</v>
      </c>
      <c r="H14" s="154" t="s">
        <v>15</v>
      </c>
      <c r="I14" s="154" t="s">
        <v>15</v>
      </c>
      <c r="J14" s="154" t="s">
        <v>15</v>
      </c>
      <c r="K14" s="57">
        <v>4</v>
      </c>
      <c r="L14" s="57">
        <v>4</v>
      </c>
      <c r="M14" s="123" t="s">
        <v>333</v>
      </c>
      <c r="N14"/>
      <c r="S14" t="s">
        <v>135</v>
      </c>
    </row>
    <row r="15" spans="2:19" ht="15.75" customHeight="1" x14ac:dyDescent="0.35">
      <c r="B15">
        <v>1</v>
      </c>
      <c r="C15">
        <v>12</v>
      </c>
      <c r="D15" s="10">
        <v>22</v>
      </c>
      <c r="E15" s="85" t="s">
        <v>295</v>
      </c>
      <c r="F15" s="156" t="s">
        <v>9</v>
      </c>
      <c r="G15" s="78">
        <v>2000</v>
      </c>
      <c r="H15" s="53" t="s">
        <v>15</v>
      </c>
      <c r="I15" s="76" t="s">
        <v>15</v>
      </c>
      <c r="J15" s="76" t="s">
        <v>15</v>
      </c>
      <c r="K15" s="57">
        <v>2</v>
      </c>
      <c r="L15" s="57">
        <v>2</v>
      </c>
      <c r="M15" s="150" t="s">
        <v>296</v>
      </c>
      <c r="N15"/>
    </row>
    <row r="16" spans="2:19" ht="15.75" customHeight="1" x14ac:dyDescent="0.35">
      <c r="B16">
        <v>1</v>
      </c>
      <c r="C16">
        <v>13</v>
      </c>
      <c r="D16" s="10">
        <v>27</v>
      </c>
      <c r="E16" s="10" t="s">
        <v>23</v>
      </c>
      <c r="F16" s="156" t="s">
        <v>9</v>
      </c>
      <c r="G16" s="76">
        <v>3000</v>
      </c>
      <c r="H16" s="53" t="s">
        <v>15</v>
      </c>
      <c r="I16" s="76" t="s">
        <v>79</v>
      </c>
      <c r="J16" s="76" t="s">
        <v>15</v>
      </c>
      <c r="K16" s="53">
        <v>2</v>
      </c>
      <c r="L16" s="53">
        <v>3</v>
      </c>
      <c r="M16" s="123" t="s">
        <v>334</v>
      </c>
      <c r="N16" s="68"/>
      <c r="O16" s="69" t="s">
        <v>269</v>
      </c>
      <c r="P16" s="69"/>
      <c r="Q16" s="69"/>
      <c r="R16" s="69"/>
      <c r="S16" s="69"/>
    </row>
    <row r="17" spans="2:18" ht="15.75" customHeight="1" x14ac:dyDescent="0.35">
      <c r="B17">
        <v>1</v>
      </c>
      <c r="C17">
        <v>14</v>
      </c>
      <c r="D17" s="10">
        <v>28</v>
      </c>
      <c r="E17" s="10" t="s">
        <v>25</v>
      </c>
      <c r="F17" s="156" t="s">
        <v>9</v>
      </c>
      <c r="G17" s="83">
        <v>6000</v>
      </c>
      <c r="H17" s="11" t="s">
        <v>15</v>
      </c>
      <c r="I17" s="10" t="s">
        <v>15</v>
      </c>
      <c r="J17" s="10" t="s">
        <v>15</v>
      </c>
      <c r="K17" s="53">
        <v>3</v>
      </c>
      <c r="L17" s="53">
        <v>6</v>
      </c>
      <c r="M17" s="123" t="s">
        <v>335</v>
      </c>
      <c r="N17" s="55" t="s">
        <v>298</v>
      </c>
    </row>
    <row r="18" spans="2:18" ht="15.75" customHeight="1" x14ac:dyDescent="0.35">
      <c r="B18">
        <v>1</v>
      </c>
      <c r="C18">
        <v>15</v>
      </c>
      <c r="D18" s="10">
        <v>37</v>
      </c>
      <c r="E18" s="10" t="s">
        <v>29</v>
      </c>
      <c r="F18" s="156" t="s">
        <v>9</v>
      </c>
      <c r="G18" s="95">
        <v>2000</v>
      </c>
      <c r="H18" s="11" t="s">
        <v>15</v>
      </c>
      <c r="I18" s="10" t="s">
        <v>15</v>
      </c>
      <c r="J18" s="10" t="s">
        <v>15</v>
      </c>
      <c r="K18" s="57">
        <v>2</v>
      </c>
      <c r="L18" s="57">
        <v>2</v>
      </c>
      <c r="M18" s="123" t="s">
        <v>236</v>
      </c>
      <c r="N18" s="55"/>
    </row>
    <row r="19" spans="2:18" ht="15.75" customHeight="1" x14ac:dyDescent="0.35">
      <c r="B19">
        <v>1</v>
      </c>
      <c r="C19">
        <v>16</v>
      </c>
      <c r="D19" s="10">
        <v>41</v>
      </c>
      <c r="E19" s="10" t="s">
        <v>205</v>
      </c>
      <c r="F19" s="11"/>
      <c r="G19" s="95">
        <v>3000</v>
      </c>
      <c r="H19" s="11" t="s">
        <v>15</v>
      </c>
      <c r="I19" s="10" t="s">
        <v>15</v>
      </c>
      <c r="J19" s="10" t="s">
        <v>15</v>
      </c>
      <c r="K19" s="57">
        <v>3</v>
      </c>
      <c r="L19" s="57">
        <v>3</v>
      </c>
      <c r="M19" s="151" t="s">
        <v>336</v>
      </c>
      <c r="N19" s="55"/>
    </row>
    <row r="20" spans="2:18" ht="15.75" customHeight="1" x14ac:dyDescent="0.35">
      <c r="B20">
        <v>1</v>
      </c>
      <c r="C20">
        <v>17</v>
      </c>
      <c r="D20" s="10">
        <v>49</v>
      </c>
      <c r="E20" s="10" t="s">
        <v>301</v>
      </c>
      <c r="F20" s="156" t="s">
        <v>9</v>
      </c>
      <c r="G20" s="95">
        <v>1000</v>
      </c>
      <c r="H20" s="11" t="s">
        <v>15</v>
      </c>
      <c r="I20" s="10" t="s">
        <v>15</v>
      </c>
      <c r="J20" s="10" t="s">
        <v>15</v>
      </c>
      <c r="K20" s="57">
        <v>1</v>
      </c>
      <c r="L20" s="57">
        <v>1</v>
      </c>
      <c r="M20" s="151" t="s">
        <v>302</v>
      </c>
      <c r="N20" s="55"/>
    </row>
    <row r="21" spans="2:18" ht="15.75" customHeight="1" x14ac:dyDescent="0.35">
      <c r="B21">
        <v>1</v>
      </c>
      <c r="C21">
        <v>18</v>
      </c>
      <c r="D21" s="10">
        <v>50</v>
      </c>
      <c r="E21" s="10" t="s">
        <v>272</v>
      </c>
      <c r="F21" s="156" t="s">
        <v>9</v>
      </c>
      <c r="G21" s="95">
        <v>3000</v>
      </c>
      <c r="H21" s="11" t="s">
        <v>79</v>
      </c>
      <c r="I21" s="10" t="s">
        <v>15</v>
      </c>
      <c r="J21" s="10" t="s">
        <v>15</v>
      </c>
      <c r="K21" s="57">
        <v>3</v>
      </c>
      <c r="L21" s="57">
        <v>3</v>
      </c>
      <c r="M21" s="151" t="s">
        <v>273</v>
      </c>
      <c r="N21" s="55"/>
    </row>
    <row r="22" spans="2:18" ht="15.75" customHeight="1" x14ac:dyDescent="0.35">
      <c r="B22">
        <v>1</v>
      </c>
      <c r="C22">
        <v>19</v>
      </c>
      <c r="D22" s="10">
        <v>52</v>
      </c>
      <c r="E22" s="10" t="s">
        <v>145</v>
      </c>
      <c r="F22" s="156" t="s">
        <v>9</v>
      </c>
      <c r="G22" s="83">
        <v>1000</v>
      </c>
      <c r="H22" s="11" t="s">
        <v>15</v>
      </c>
      <c r="I22" s="10" t="s">
        <v>15</v>
      </c>
      <c r="J22" s="10" t="s">
        <v>15</v>
      </c>
      <c r="K22" s="53">
        <v>1</v>
      </c>
      <c r="L22" s="53">
        <v>1</v>
      </c>
      <c r="M22" s="123" t="s">
        <v>146</v>
      </c>
      <c r="N22" s="55"/>
    </row>
    <row r="23" spans="2:18" ht="15.75" customHeight="1" x14ac:dyDescent="0.35">
      <c r="C23">
        <v>20</v>
      </c>
      <c r="D23" s="54">
        <v>56</v>
      </c>
      <c r="E23" s="10" t="s">
        <v>337</v>
      </c>
      <c r="F23" s="11" t="s">
        <v>226</v>
      </c>
      <c r="G23" s="83">
        <v>0</v>
      </c>
      <c r="H23" s="11"/>
      <c r="I23" s="10"/>
      <c r="J23" s="10"/>
      <c r="K23" s="53">
        <v>2</v>
      </c>
      <c r="L23" s="53">
        <v>2</v>
      </c>
      <c r="M23" s="121" t="s">
        <v>338</v>
      </c>
      <c r="N23" s="55"/>
    </row>
    <row r="24" spans="2:18" ht="15.75" customHeight="1" x14ac:dyDescent="0.35">
      <c r="C24">
        <v>21</v>
      </c>
      <c r="D24" s="54">
        <v>62</v>
      </c>
      <c r="E24" s="10" t="s">
        <v>240</v>
      </c>
      <c r="F24" s="11" t="s">
        <v>226</v>
      </c>
      <c r="G24" s="10">
        <v>0</v>
      </c>
      <c r="H24" s="11"/>
      <c r="I24" s="10"/>
      <c r="J24" s="10"/>
      <c r="K24" s="53">
        <v>1</v>
      </c>
      <c r="L24" s="53">
        <v>1</v>
      </c>
      <c r="M24" s="121" t="s">
        <v>241</v>
      </c>
      <c r="N24" s="55"/>
    </row>
    <row r="25" spans="2:18" ht="15.75" customHeight="1" x14ac:dyDescent="0.35">
      <c r="B25">
        <v>1</v>
      </c>
      <c r="C25">
        <v>22</v>
      </c>
      <c r="D25" s="10">
        <v>67</v>
      </c>
      <c r="E25" s="10" t="s">
        <v>150</v>
      </c>
      <c r="F25" s="156" t="s">
        <v>9</v>
      </c>
      <c r="G25" s="155">
        <v>2000</v>
      </c>
      <c r="H25" s="11" t="s">
        <v>15</v>
      </c>
      <c r="I25" s="10" t="s">
        <v>15</v>
      </c>
      <c r="J25" s="10" t="s">
        <v>15</v>
      </c>
      <c r="K25" s="53">
        <v>2</v>
      </c>
      <c r="L25" s="53">
        <v>2</v>
      </c>
      <c r="M25" s="151" t="s">
        <v>303</v>
      </c>
      <c r="N25" s="55"/>
    </row>
    <row r="26" spans="2:18" s="60" customFormat="1" ht="15.75" customHeight="1" x14ac:dyDescent="0.35">
      <c r="C26">
        <v>23</v>
      </c>
      <c r="D26" s="54">
        <v>68</v>
      </c>
      <c r="E26" s="10" t="s">
        <v>152</v>
      </c>
      <c r="F26" s="11" t="s">
        <v>226</v>
      </c>
      <c r="G26" s="10">
        <v>0</v>
      </c>
      <c r="H26" s="11" t="s">
        <v>84</v>
      </c>
      <c r="I26" s="10" t="s">
        <v>84</v>
      </c>
      <c r="J26" s="10" t="s">
        <v>84</v>
      </c>
      <c r="K26" s="53">
        <v>1</v>
      </c>
      <c r="L26" s="53">
        <v>1</v>
      </c>
      <c r="M26" s="121" t="s">
        <v>339</v>
      </c>
      <c r="N26" s="61"/>
    </row>
    <row r="27" spans="2:18" ht="15.75" customHeight="1" x14ac:dyDescent="0.35">
      <c r="B27">
        <v>1</v>
      </c>
      <c r="C27">
        <v>24</v>
      </c>
      <c r="D27" s="49">
        <v>72</v>
      </c>
      <c r="E27" s="49" t="s">
        <v>35</v>
      </c>
      <c r="F27" s="156" t="s">
        <v>9</v>
      </c>
      <c r="G27" s="87">
        <v>3000</v>
      </c>
      <c r="H27" s="73" t="s">
        <v>15</v>
      </c>
      <c r="I27" s="49" t="s">
        <v>15</v>
      </c>
      <c r="J27" s="49" t="s">
        <v>15</v>
      </c>
      <c r="K27" s="45">
        <v>3</v>
      </c>
      <c r="L27" s="45">
        <v>3</v>
      </c>
      <c r="M27" s="149" t="s">
        <v>340</v>
      </c>
      <c r="N27" s="55" t="s">
        <v>341</v>
      </c>
    </row>
    <row r="28" spans="2:18" ht="15.75" customHeight="1" x14ac:dyDescent="0.35">
      <c r="B28">
        <v>1</v>
      </c>
      <c r="C28">
        <v>25</v>
      </c>
      <c r="D28" s="10">
        <v>73</v>
      </c>
      <c r="E28" s="10" t="s">
        <v>93</v>
      </c>
      <c r="F28" s="11"/>
      <c r="G28" s="83">
        <v>1000</v>
      </c>
      <c r="H28" s="11" t="s">
        <v>15</v>
      </c>
      <c r="I28" s="10" t="s">
        <v>15</v>
      </c>
      <c r="J28" s="10" t="s">
        <v>15</v>
      </c>
      <c r="K28" s="53">
        <v>1</v>
      </c>
      <c r="L28" s="53">
        <v>1</v>
      </c>
      <c r="M28" s="123" t="s">
        <v>156</v>
      </c>
      <c r="N28" s="173"/>
      <c r="O28" s="173"/>
      <c r="P28" s="173"/>
      <c r="Q28" s="173"/>
      <c r="R28" s="173"/>
    </row>
    <row r="29" spans="2:18" ht="15.75" customHeight="1" x14ac:dyDescent="0.35">
      <c r="B29">
        <v>1</v>
      </c>
      <c r="C29">
        <v>26</v>
      </c>
      <c r="D29" s="10">
        <v>79</v>
      </c>
      <c r="E29" s="10" t="s">
        <v>40</v>
      </c>
      <c r="F29" s="11"/>
      <c r="G29" s="83">
        <v>3000</v>
      </c>
      <c r="H29" s="11" t="s">
        <v>15</v>
      </c>
      <c r="I29" s="10" t="s">
        <v>15</v>
      </c>
      <c r="J29" s="49" t="s">
        <v>123</v>
      </c>
      <c r="K29" s="11">
        <v>3</v>
      </c>
      <c r="L29" s="11">
        <v>3</v>
      </c>
      <c r="M29" s="123" t="s">
        <v>306</v>
      </c>
      <c r="N29" s="35"/>
    </row>
    <row r="30" spans="2:18" ht="15.75" customHeight="1" x14ac:dyDescent="0.35">
      <c r="B30">
        <v>1</v>
      </c>
      <c r="C30">
        <v>27</v>
      </c>
      <c r="D30" s="10">
        <v>80</v>
      </c>
      <c r="E30" s="10" t="s">
        <v>160</v>
      </c>
      <c r="F30" s="113" t="s">
        <v>11</v>
      </c>
      <c r="G30" s="76">
        <v>1000</v>
      </c>
      <c r="H30" s="53" t="s">
        <v>15</v>
      </c>
      <c r="I30" s="76"/>
      <c r="J30" s="76" t="s">
        <v>15</v>
      </c>
      <c r="K30" s="53">
        <v>1</v>
      </c>
      <c r="L30" s="53">
        <v>1</v>
      </c>
      <c r="M30" s="123" t="s">
        <v>342</v>
      </c>
      <c r="N30" s="173"/>
      <c r="O30" s="173"/>
      <c r="P30" s="173"/>
      <c r="Q30" s="173"/>
      <c r="R30" s="173"/>
    </row>
    <row r="31" spans="2:18" ht="15.75" customHeight="1" x14ac:dyDescent="0.35">
      <c r="C31">
        <v>28</v>
      </c>
      <c r="D31" s="54">
        <v>83</v>
      </c>
      <c r="E31" s="10" t="s">
        <v>163</v>
      </c>
      <c r="F31" s="11" t="s">
        <v>226</v>
      </c>
      <c r="G31" s="10">
        <v>0</v>
      </c>
      <c r="H31" s="11" t="s">
        <v>15</v>
      </c>
      <c r="I31" s="10" t="s">
        <v>15</v>
      </c>
      <c r="J31" s="10" t="s">
        <v>15</v>
      </c>
      <c r="K31" s="11">
        <v>1</v>
      </c>
      <c r="L31" s="11">
        <v>1</v>
      </c>
      <c r="M31" s="121" t="s">
        <v>164</v>
      </c>
      <c r="N31" s="35"/>
    </row>
    <row r="32" spans="2:18" ht="15.75" customHeight="1" x14ac:dyDescent="0.35">
      <c r="C32">
        <v>29</v>
      </c>
      <c r="D32" s="54">
        <v>84</v>
      </c>
      <c r="E32" s="10" t="s">
        <v>165</v>
      </c>
      <c r="F32" s="11" t="s">
        <v>226</v>
      </c>
      <c r="G32" s="10"/>
      <c r="H32" s="11" t="s">
        <v>84</v>
      </c>
      <c r="I32" s="10" t="s">
        <v>84</v>
      </c>
      <c r="J32" s="10" t="s">
        <v>84</v>
      </c>
      <c r="K32" s="11">
        <v>2</v>
      </c>
      <c r="L32" s="11">
        <v>2</v>
      </c>
      <c r="M32" s="121" t="s">
        <v>166</v>
      </c>
      <c r="N32" s="35"/>
    </row>
    <row r="33" spans="2:15" ht="15.75" customHeight="1" x14ac:dyDescent="0.35">
      <c r="C33">
        <v>30</v>
      </c>
      <c r="D33" s="54">
        <v>85</v>
      </c>
      <c r="E33" s="10" t="s">
        <v>167</v>
      </c>
      <c r="F33" s="11" t="s">
        <v>226</v>
      </c>
      <c r="G33" s="10"/>
      <c r="H33" s="11" t="s">
        <v>84</v>
      </c>
      <c r="I33" s="10" t="s">
        <v>84</v>
      </c>
      <c r="J33" s="10" t="s">
        <v>84</v>
      </c>
      <c r="K33" s="11">
        <v>1</v>
      </c>
      <c r="L33" s="11">
        <v>1</v>
      </c>
      <c r="M33" s="121" t="s">
        <v>166</v>
      </c>
      <c r="N33" s="35"/>
    </row>
    <row r="34" spans="2:15" ht="15.75" customHeight="1" x14ac:dyDescent="0.35">
      <c r="B34">
        <v>1</v>
      </c>
      <c r="C34">
        <v>31</v>
      </c>
      <c r="D34" s="10">
        <v>86</v>
      </c>
      <c r="E34" s="85" t="s">
        <v>42</v>
      </c>
      <c r="F34" s="111" t="s">
        <v>9</v>
      </c>
      <c r="G34" s="76">
        <v>2000</v>
      </c>
      <c r="H34" s="53" t="s">
        <v>15</v>
      </c>
      <c r="I34" s="76" t="s">
        <v>15</v>
      </c>
      <c r="J34" s="76" t="s">
        <v>15</v>
      </c>
      <c r="K34" s="53">
        <v>2</v>
      </c>
      <c r="L34" s="53">
        <v>2</v>
      </c>
      <c r="M34" s="123" t="s">
        <v>343</v>
      </c>
    </row>
    <row r="35" spans="2:15" ht="15.75" customHeight="1" x14ac:dyDescent="0.35">
      <c r="C35">
        <v>32</v>
      </c>
      <c r="D35" s="54">
        <v>88</v>
      </c>
      <c r="E35" s="10" t="s">
        <v>169</v>
      </c>
      <c r="F35" s="11" t="s">
        <v>226</v>
      </c>
      <c r="G35" s="10">
        <v>0</v>
      </c>
      <c r="H35" s="11" t="s">
        <v>15</v>
      </c>
      <c r="I35" s="10" t="s">
        <v>170</v>
      </c>
      <c r="J35" s="10" t="s">
        <v>15</v>
      </c>
      <c r="K35" s="11">
        <v>1</v>
      </c>
      <c r="L35" s="11">
        <v>1</v>
      </c>
      <c r="M35" s="121" t="s">
        <v>171</v>
      </c>
    </row>
    <row r="36" spans="2:15" ht="15.75" customHeight="1" x14ac:dyDescent="0.35">
      <c r="B36">
        <v>1</v>
      </c>
      <c r="C36">
        <v>33</v>
      </c>
      <c r="D36" s="10">
        <v>91</v>
      </c>
      <c r="E36" s="10" t="s">
        <v>45</v>
      </c>
      <c r="F36" s="111" t="s">
        <v>9</v>
      </c>
      <c r="G36" s="83">
        <v>2000</v>
      </c>
      <c r="H36" s="11" t="s">
        <v>15</v>
      </c>
      <c r="I36" s="10" t="s">
        <v>15</v>
      </c>
      <c r="J36" s="10" t="s">
        <v>15</v>
      </c>
      <c r="K36" s="11">
        <v>2</v>
      </c>
      <c r="L36" s="11">
        <v>2</v>
      </c>
      <c r="M36" s="123" t="s">
        <v>309</v>
      </c>
    </row>
    <row r="37" spans="2:15" ht="15.75" customHeight="1" x14ac:dyDescent="0.35">
      <c r="B37">
        <v>1</v>
      </c>
      <c r="C37">
        <v>34</v>
      </c>
      <c r="D37" s="10">
        <v>95</v>
      </c>
      <c r="E37" s="10" t="s">
        <v>174</v>
      </c>
      <c r="F37" s="111" t="s">
        <v>9</v>
      </c>
      <c r="G37" s="83">
        <v>2000</v>
      </c>
      <c r="H37" s="11" t="s">
        <v>15</v>
      </c>
      <c r="I37" s="10" t="s">
        <v>15</v>
      </c>
      <c r="J37" s="10" t="s">
        <v>15</v>
      </c>
      <c r="K37" s="11">
        <v>2</v>
      </c>
      <c r="L37" s="11">
        <v>2</v>
      </c>
      <c r="M37" s="123" t="s">
        <v>246</v>
      </c>
      <c r="N37" s="35"/>
    </row>
    <row r="38" spans="2:15" ht="15.75" customHeight="1" x14ac:dyDescent="0.35">
      <c r="C38">
        <v>35</v>
      </c>
      <c r="D38" s="54">
        <v>97</v>
      </c>
      <c r="E38" s="10" t="s">
        <v>177</v>
      </c>
      <c r="F38" s="11" t="s">
        <v>226</v>
      </c>
      <c r="G38" s="10">
        <v>0</v>
      </c>
      <c r="H38" s="11" t="s">
        <v>84</v>
      </c>
      <c r="I38" s="10" t="s">
        <v>84</v>
      </c>
      <c r="J38" s="10" t="s">
        <v>84</v>
      </c>
      <c r="K38" s="11">
        <v>1</v>
      </c>
      <c r="L38" s="11">
        <v>1</v>
      </c>
      <c r="M38" s="121" t="s">
        <v>166</v>
      </c>
      <c r="N38" s="35"/>
    </row>
    <row r="39" spans="2:15" ht="15.75" customHeight="1" x14ac:dyDescent="0.35">
      <c r="B39">
        <v>1</v>
      </c>
      <c r="C39">
        <v>36</v>
      </c>
      <c r="D39" s="10">
        <v>98</v>
      </c>
      <c r="E39" s="10" t="s">
        <v>47</v>
      </c>
      <c r="F39" s="103" t="s">
        <v>9</v>
      </c>
      <c r="G39" s="76">
        <v>2000</v>
      </c>
      <c r="H39" s="53" t="s">
        <v>15</v>
      </c>
      <c r="I39" s="76" t="s">
        <v>15</v>
      </c>
      <c r="J39" s="76" t="s">
        <v>15</v>
      </c>
      <c r="K39" s="53">
        <v>2</v>
      </c>
      <c r="L39" s="53">
        <v>2</v>
      </c>
      <c r="M39" s="123" t="s">
        <v>344</v>
      </c>
      <c r="N39" s="35" t="s">
        <v>248</v>
      </c>
    </row>
    <row r="40" spans="2:15" ht="15.75" customHeight="1" x14ac:dyDescent="0.35">
      <c r="B40">
        <v>1</v>
      </c>
      <c r="C40">
        <v>37</v>
      </c>
      <c r="D40" s="50">
        <v>99</v>
      </c>
      <c r="E40" s="10" t="s">
        <v>279</v>
      </c>
      <c r="F40" s="103" t="s">
        <v>9</v>
      </c>
      <c r="G40" s="76">
        <v>1000</v>
      </c>
      <c r="H40" s="11" t="s">
        <v>84</v>
      </c>
      <c r="I40" s="10" t="s">
        <v>84</v>
      </c>
      <c r="J40" s="10" t="s">
        <v>84</v>
      </c>
      <c r="K40" s="53">
        <v>1</v>
      </c>
      <c r="L40" s="53">
        <v>1</v>
      </c>
      <c r="M40" s="123" t="s">
        <v>345</v>
      </c>
      <c r="N40" s="35"/>
    </row>
    <row r="41" spans="2:15" ht="15.75" customHeight="1" x14ac:dyDescent="0.35">
      <c r="C41">
        <v>38</v>
      </c>
      <c r="D41" s="54">
        <v>100</v>
      </c>
      <c r="E41" s="10" t="s">
        <v>99</v>
      </c>
      <c r="F41" s="11" t="s">
        <v>226</v>
      </c>
      <c r="G41" s="10">
        <v>0</v>
      </c>
      <c r="H41" s="11" t="s">
        <v>15</v>
      </c>
      <c r="I41" s="10" t="s">
        <v>15</v>
      </c>
      <c r="J41" s="10" t="s">
        <v>15</v>
      </c>
      <c r="K41" s="11">
        <v>1</v>
      </c>
      <c r="L41" s="11">
        <v>1</v>
      </c>
      <c r="M41" s="121" t="s">
        <v>100</v>
      </c>
    </row>
    <row r="42" spans="2:15" ht="15.75" customHeight="1" x14ac:dyDescent="0.35">
      <c r="B42">
        <v>1</v>
      </c>
      <c r="C42">
        <v>39</v>
      </c>
      <c r="D42" s="54">
        <v>102</v>
      </c>
      <c r="E42" s="10" t="s">
        <v>251</v>
      </c>
      <c r="F42" s="103" t="s">
        <v>9</v>
      </c>
      <c r="G42" s="83">
        <v>3000</v>
      </c>
      <c r="H42" s="11" t="s">
        <v>84</v>
      </c>
      <c r="I42" s="10" t="s">
        <v>84</v>
      </c>
      <c r="J42" s="10" t="s">
        <v>84</v>
      </c>
      <c r="K42" s="11">
        <v>3</v>
      </c>
      <c r="L42" s="11">
        <v>3</v>
      </c>
      <c r="M42" s="123" t="s">
        <v>346</v>
      </c>
    </row>
    <row r="43" spans="2:15" ht="15.75" customHeight="1" x14ac:dyDescent="0.35">
      <c r="B43">
        <v>1</v>
      </c>
      <c r="C43">
        <v>40</v>
      </c>
      <c r="D43" s="10">
        <v>103</v>
      </c>
      <c r="E43" s="10" t="s">
        <v>54</v>
      </c>
      <c r="F43" s="111" t="s">
        <v>9</v>
      </c>
      <c r="G43" s="76">
        <v>1000</v>
      </c>
      <c r="H43" s="154" t="s">
        <v>15</v>
      </c>
      <c r="I43" s="85" t="s">
        <v>15</v>
      </c>
      <c r="J43" s="85" t="s">
        <v>15</v>
      </c>
      <c r="K43" s="53">
        <v>1</v>
      </c>
      <c r="L43" s="53">
        <v>1</v>
      </c>
      <c r="M43" s="123" t="s">
        <v>312</v>
      </c>
      <c r="N43" s="171"/>
      <c r="O43" s="171"/>
    </row>
    <row r="44" spans="2:15" ht="15.75" customHeight="1" x14ac:dyDescent="0.35">
      <c r="C44">
        <v>41</v>
      </c>
      <c r="D44" s="10">
        <v>106</v>
      </c>
      <c r="E44" s="10" t="s">
        <v>313</v>
      </c>
      <c r="F44" s="77"/>
      <c r="G44" s="76">
        <v>3000</v>
      </c>
      <c r="H44" s="154" t="s">
        <v>15</v>
      </c>
      <c r="I44" s="85" t="s">
        <v>15</v>
      </c>
      <c r="J44" s="85" t="s">
        <v>15</v>
      </c>
      <c r="K44" s="53">
        <v>3</v>
      </c>
      <c r="L44" s="53">
        <v>3</v>
      </c>
      <c r="M44" s="123" t="s">
        <v>308</v>
      </c>
      <c r="O44" s="13"/>
    </row>
    <row r="45" spans="2:15" ht="15.75" customHeight="1" x14ac:dyDescent="0.35">
      <c r="B45">
        <v>1</v>
      </c>
      <c r="C45">
        <v>42</v>
      </c>
      <c r="D45" s="10">
        <v>109</v>
      </c>
      <c r="E45" s="10" t="s">
        <v>58</v>
      </c>
      <c r="F45" s="103" t="s">
        <v>9</v>
      </c>
      <c r="G45" s="83">
        <v>1000</v>
      </c>
      <c r="H45" s="11" t="s">
        <v>15</v>
      </c>
      <c r="I45" s="10" t="s">
        <v>15</v>
      </c>
      <c r="J45" s="10" t="s">
        <v>15</v>
      </c>
      <c r="K45" s="11">
        <v>1</v>
      </c>
      <c r="L45" s="11">
        <v>1</v>
      </c>
      <c r="M45" s="123" t="s">
        <v>315</v>
      </c>
    </row>
    <row r="46" spans="2:15" ht="15.75" customHeight="1" x14ac:dyDescent="0.35">
      <c r="B46">
        <v>1</v>
      </c>
      <c r="C46">
        <v>43</v>
      </c>
      <c r="D46" s="10">
        <v>120</v>
      </c>
      <c r="E46" s="10" t="s">
        <v>60</v>
      </c>
      <c r="F46" s="111" t="s">
        <v>9</v>
      </c>
      <c r="G46" s="83">
        <v>2000</v>
      </c>
      <c r="H46" s="11" t="s">
        <v>15</v>
      </c>
      <c r="I46" s="10" t="s">
        <v>15</v>
      </c>
      <c r="J46" s="10" t="s">
        <v>15</v>
      </c>
      <c r="K46" s="11">
        <v>2</v>
      </c>
      <c r="L46" s="11">
        <v>2</v>
      </c>
      <c r="M46" s="123" t="s">
        <v>316</v>
      </c>
      <c r="N46" s="47"/>
    </row>
    <row r="47" spans="2:15" ht="18.649999999999999" customHeight="1" x14ac:dyDescent="0.35">
      <c r="C47">
        <v>44</v>
      </c>
      <c r="D47" s="54">
        <v>128</v>
      </c>
      <c r="E47" s="10" t="s">
        <v>184</v>
      </c>
      <c r="F47" s="11" t="s">
        <v>226</v>
      </c>
      <c r="G47" s="10">
        <v>0</v>
      </c>
      <c r="H47" s="11" t="s">
        <v>84</v>
      </c>
      <c r="I47" s="10" t="s">
        <v>15</v>
      </c>
      <c r="J47" s="10" t="s">
        <v>15</v>
      </c>
      <c r="K47" s="11">
        <v>1</v>
      </c>
      <c r="L47" s="11">
        <v>1</v>
      </c>
      <c r="M47" s="121" t="s">
        <v>347</v>
      </c>
      <c r="N47" s="35"/>
    </row>
    <row r="48" spans="2:15" ht="15.75" customHeight="1" x14ac:dyDescent="0.35">
      <c r="B48">
        <v>1</v>
      </c>
      <c r="C48">
        <v>45</v>
      </c>
      <c r="D48" s="10">
        <v>131</v>
      </c>
      <c r="E48" s="10" t="s">
        <v>65</v>
      </c>
      <c r="F48" s="11" t="s">
        <v>226</v>
      </c>
      <c r="G48" s="76">
        <v>0</v>
      </c>
      <c r="H48" s="53"/>
      <c r="I48" s="76"/>
      <c r="J48" s="76"/>
      <c r="K48" s="53">
        <v>0</v>
      </c>
      <c r="L48" s="53">
        <v>0</v>
      </c>
      <c r="M48" s="123" t="s">
        <v>348</v>
      </c>
    </row>
    <row r="49" spans="2:14" ht="15.75" customHeight="1" x14ac:dyDescent="0.35">
      <c r="B49">
        <v>1</v>
      </c>
      <c r="C49">
        <v>46</v>
      </c>
      <c r="D49" s="10">
        <v>132</v>
      </c>
      <c r="E49" s="10" t="s">
        <v>285</v>
      </c>
      <c r="F49" s="103" t="s">
        <v>9</v>
      </c>
      <c r="G49" s="83">
        <v>2000</v>
      </c>
      <c r="H49" s="11" t="s">
        <v>15</v>
      </c>
      <c r="I49" s="10" t="s">
        <v>15</v>
      </c>
      <c r="J49" s="10" t="s">
        <v>15</v>
      </c>
      <c r="K49" s="11">
        <v>2</v>
      </c>
      <c r="L49" s="11">
        <v>2</v>
      </c>
      <c r="M49" s="123" t="s">
        <v>318</v>
      </c>
      <c r="N49" s="35"/>
    </row>
    <row r="50" spans="2:14" ht="15.75" customHeight="1" x14ac:dyDescent="0.35">
      <c r="B50" s="60">
        <v>1</v>
      </c>
      <c r="C50">
        <v>47</v>
      </c>
      <c r="D50" s="10">
        <v>133</v>
      </c>
      <c r="E50" s="10" t="s">
        <v>69</v>
      </c>
      <c r="F50" s="111" t="s">
        <v>9</v>
      </c>
      <c r="G50" s="83">
        <v>2000</v>
      </c>
      <c r="H50" s="11" t="s">
        <v>15</v>
      </c>
      <c r="I50" s="10" t="s">
        <v>15</v>
      </c>
      <c r="J50" s="10" t="s">
        <v>15</v>
      </c>
      <c r="K50" s="11">
        <v>2</v>
      </c>
      <c r="L50" s="11">
        <v>2</v>
      </c>
      <c r="M50" s="123" t="s">
        <v>349</v>
      </c>
    </row>
    <row r="51" spans="2:14" ht="15.75" customHeight="1" x14ac:dyDescent="0.35">
      <c r="B51" s="117">
        <f>SUM(B4:B50)</f>
        <v>30</v>
      </c>
      <c r="C51">
        <v>48</v>
      </c>
      <c r="D51" s="117">
        <f>C51-B51</f>
        <v>18</v>
      </c>
      <c r="E51" s="117" t="s">
        <v>320</v>
      </c>
      <c r="F51" s="117"/>
      <c r="G51">
        <f>SUM(G5:G50)</f>
        <v>67000</v>
      </c>
      <c r="K51" s="13">
        <f>SUM(K4:K50)</f>
        <v>83</v>
      </c>
      <c r="L51" s="13">
        <f>SUM(L4:L50)</f>
        <v>87</v>
      </c>
    </row>
    <row r="52" spans="2:14" ht="12.75" customHeight="1" x14ac:dyDescent="0.35">
      <c r="D52" s="63">
        <f>B51</f>
        <v>30</v>
      </c>
      <c r="E52" s="63" t="s">
        <v>321</v>
      </c>
      <c r="F52" s="63"/>
      <c r="G52" s="63"/>
      <c r="H52" s="64"/>
      <c r="I52" s="63"/>
      <c r="J52" s="63"/>
      <c r="K52" s="64"/>
      <c r="L52" s="64"/>
      <c r="M52" s="126" t="s">
        <v>350</v>
      </c>
    </row>
    <row r="53" spans="2:14" x14ac:dyDescent="0.35">
      <c r="D53">
        <f>SUM(D51:D52)</f>
        <v>48</v>
      </c>
      <c r="E53" t="s">
        <v>323</v>
      </c>
      <c r="M53" s="129"/>
    </row>
  </sheetData>
  <mergeCells count="5">
    <mergeCell ref="N3:O3"/>
    <mergeCell ref="N9:R9"/>
    <mergeCell ref="N28:R28"/>
    <mergeCell ref="N30:R30"/>
    <mergeCell ref="N43:O43"/>
  </mergeCells>
  <pageMargins left="0.7" right="0.7" top="0.78740157499999996" bottom="0.78740157499999996" header="0.3" footer="0.3"/>
  <pageSetup paperSize="9" orientation="portrait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STUCHLÍKOVÁ Veronika</dc:creator>
  <cp:keywords/>
  <dc:description/>
  <cp:lastModifiedBy>STUCHLÍKOVÁ Veronika</cp:lastModifiedBy>
  <cp:revision>6</cp:revision>
  <dcterms:created xsi:type="dcterms:W3CDTF">2017-12-07T20:11:17Z</dcterms:created>
  <dcterms:modified xsi:type="dcterms:W3CDTF">2025-06-25T16:15:00Z</dcterms:modified>
  <cp:category>Interní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OB-DLP">
    <vt:lpwstr>CSOB-DLP:TAGInternal</vt:lpwstr>
  </property>
  <property fmtid="{D5CDD505-2E9C-101B-9397-08002B2CF9AE}" pid="3" name="CSOB-DocumentClasification">
    <vt:lpwstr>Interní</vt:lpwstr>
  </property>
  <property fmtid="{D5CDD505-2E9C-101B-9397-08002B2CF9AE}" pid="4" name="CSOB-DocumentTagging.ClassificationMark">
    <vt:lpwstr>￼PARTS:3</vt:lpwstr>
  </property>
  <property fmtid="{D5CDD505-2E9C-101B-9397-08002B2CF9AE}" pid="5" name="CSOB-DocumentTagging.ClassificationMark.P00">
    <vt:lpwstr>&lt;ClassificationMark xmlns:xsi="http://www.w3.org/2001/XMLSchema-instance" xmlns:xsd="http://www.w3.org/2001/XMLSchema" margin="NaN" class="C1" owner="STUCHLÍKOVÁ Veronika" position="TopLeft" marginX="0" marginY="0" classifiedOn="2020-01-02T17:03:11.7</vt:lpwstr>
  </property>
  <property fmtid="{D5CDD505-2E9C-101B-9397-08002B2CF9AE}" pid="6" name="CSOB-DocumentTagging.ClassificationMark.P01">
    <vt:lpwstr>740849+01:00" showPrintedBy="false" showPrintDate="false" language="cs" ApplicationVersion="Microsoft Excel, 15.0" addinVersion="5.8.11.0" template="CSOB"&gt;&lt;history bulk="false" class="Interní" code="C1" user="STUCHLÍKOVÁ Veronika" date="2020-01-02T17</vt:lpwstr>
  </property>
  <property fmtid="{D5CDD505-2E9C-101B-9397-08002B2CF9AE}" pid="7" name="CSOB-DocumentTagging.ClassificationMark.P02">
    <vt:lpwstr>:03:11.7740849+01:00" /&gt;&lt;recipients /&gt;&lt;documentOwners /&gt;&lt;/ClassificationMark&gt;</vt:lpwstr>
  </property>
  <property fmtid="{D5CDD505-2E9C-101B-9397-08002B2CF9AE}" pid="8" name="MSIP_Label_d44a7eb9-e308-4cb8-ad88-b50d70445f3a_Enabled">
    <vt:lpwstr>true</vt:lpwstr>
  </property>
  <property fmtid="{D5CDD505-2E9C-101B-9397-08002B2CF9AE}" pid="9" name="MSIP_Label_d44a7eb9-e308-4cb8-ad88-b50d70445f3a_SetDate">
    <vt:lpwstr>2023-03-07T18:33:13Z</vt:lpwstr>
  </property>
  <property fmtid="{D5CDD505-2E9C-101B-9397-08002B2CF9AE}" pid="10" name="MSIP_Label_d44a7eb9-e308-4cb8-ad88-b50d70445f3a_Method">
    <vt:lpwstr>Standard</vt:lpwstr>
  </property>
  <property fmtid="{D5CDD505-2E9C-101B-9397-08002B2CF9AE}" pid="11" name="MSIP_Label_d44a7eb9-e308-4cb8-ad88-b50d70445f3a_Name">
    <vt:lpwstr>d44a7eb9-e308-4cb8-ad88-b50d70445f3a</vt:lpwstr>
  </property>
  <property fmtid="{D5CDD505-2E9C-101B-9397-08002B2CF9AE}" pid="12" name="MSIP_Label_d44a7eb9-e308-4cb8-ad88-b50d70445f3a_SiteId">
    <vt:lpwstr>64af2aee-7d6c-49ac-a409-192d3fee73b8</vt:lpwstr>
  </property>
  <property fmtid="{D5CDD505-2E9C-101B-9397-08002B2CF9AE}" pid="13" name="MSIP_Label_d44a7eb9-e308-4cb8-ad88-b50d70445f3a_ActionId">
    <vt:lpwstr>2c474903-8c0a-4341-99ec-97a18f0d7bd8</vt:lpwstr>
  </property>
  <property fmtid="{D5CDD505-2E9C-101B-9397-08002B2CF9AE}" pid="14" name="MSIP_Label_d44a7eb9-e308-4cb8-ad88-b50d70445f3a_ContentBits">
    <vt:lpwstr>1</vt:lpwstr>
  </property>
</Properties>
</file>